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470" windowHeight="12090" activeTab="0"/>
  </bookViews>
  <sheets>
    <sheet name="Faux Rocks Canada Pricing" sheetId="1" r:id="rId1"/>
  </sheets>
  <definedNames>
    <definedName name="_xlnm._FilterDatabase" localSheetId="0" hidden="1">'Faux Rocks Canada Pricing'!$A$7:$O$163</definedName>
    <definedName name="_xlnm.Print_Area" localSheetId="0">'Faux Rocks Canada Pricing'!$A$1:$S$124</definedName>
  </definedNames>
  <calcPr fullCalcOnLoad="1"/>
</workbook>
</file>

<file path=xl/sharedStrings.xml><?xml version="1.0" encoding="utf-8"?>
<sst xmlns="http://schemas.openxmlformats.org/spreadsheetml/2006/main" count="189" uniqueCount="147">
  <si>
    <t>CASE</t>
  </si>
  <si>
    <t>TRADE</t>
  </si>
  <si>
    <t>PRODUCT / PART NUMBER</t>
  </si>
  <si>
    <t>5 CASE</t>
  </si>
  <si>
    <t>10 CASE</t>
  </si>
  <si>
    <t>711-CP   3" Round Vent - Louvered</t>
  </si>
  <si>
    <t>712-CP   4" Round Vent - Screened</t>
  </si>
  <si>
    <t>purchase price and/or freight terms pending availability and cost of material.</t>
  </si>
  <si>
    <t>Each case must be like model, colors may be mixed, any combination of cases may qualify for multi-case discounts</t>
  </si>
  <si>
    <t>MSRP</t>
  </si>
  <si>
    <t>SS-Sandstone (Tan Tones)</t>
  </si>
  <si>
    <t>FS-Fieldstone (Gray Tones)</t>
  </si>
  <si>
    <t>COLOR OPTIONS-ENCLOSURE BOXES</t>
  </si>
  <si>
    <t>BG-Brown Granite</t>
  </si>
  <si>
    <t>GT-Green Turf</t>
  </si>
  <si>
    <t>COLOR OPTIONS-GARDEN BOX &amp; BASIN</t>
  </si>
  <si>
    <t>EC - English Castle (Gray Tones)</t>
  </si>
  <si>
    <t xml:space="preserve">AB-Autumn Bluff (Sienna Tones) </t>
  </si>
  <si>
    <t>DekoRRa Rock / 101-</t>
  </si>
  <si>
    <t>DekoRRa Rock / 102-</t>
  </si>
  <si>
    <t>DekoRRa Rock / 103-</t>
  </si>
  <si>
    <t>DekoRRa Rock / 104-</t>
  </si>
  <si>
    <t>DekoRRa Rock / 105-</t>
  </si>
  <si>
    <t>DekoRRa Rock / 106-</t>
  </si>
  <si>
    <t>DekoRRa Rock / 107-</t>
  </si>
  <si>
    <t>DekoRRa Rock / 108-</t>
  </si>
  <si>
    <t>DekoRRa Rock / 109-</t>
  </si>
  <si>
    <t>DekoRRa Rock / 110-</t>
  </si>
  <si>
    <t>DekoRRa Rock / 111-</t>
  </si>
  <si>
    <t>DekoRRa Rock / 112-</t>
  </si>
  <si>
    <t>DekoRRa Rock / 113-</t>
  </si>
  <si>
    <t>DekoRRa Rock / 116-</t>
  </si>
  <si>
    <t>DekoRRa Planter Rock / 132-</t>
  </si>
  <si>
    <t>DekoRRa Garden Box &amp; Water Basin / 210-</t>
  </si>
  <si>
    <t>6 per case</t>
  </si>
  <si>
    <t>4 per case</t>
  </si>
  <si>
    <t>5 per case</t>
  </si>
  <si>
    <t>31"Lx26" Wx21"H</t>
  </si>
  <si>
    <t>27"Lx21" Wx25"H</t>
  </si>
  <si>
    <t>56"Lx42" Wx30"H</t>
  </si>
  <si>
    <t>60"Lx48" Wx41"H</t>
  </si>
  <si>
    <t>24"Lx12" Wx12.5"H</t>
  </si>
  <si>
    <t>19"Lx14" Wx12"H</t>
  </si>
  <si>
    <t>15"L x 14" W x 23"H</t>
  </si>
  <si>
    <t>31"L x 27" W x 6"H</t>
  </si>
  <si>
    <t>39"Lx21" Wx21"H</t>
  </si>
  <si>
    <t xml:space="preserve">34"Lx32" Wx15"H  </t>
  </si>
  <si>
    <t>36"Lx36" Wx9"H</t>
  </si>
  <si>
    <t>18"Lx17" Wx34"H</t>
  </si>
  <si>
    <t>63"L x 48" W x 61"H</t>
  </si>
  <si>
    <t>48"L x 20"W x 30"H</t>
  </si>
  <si>
    <t>35"L x 25" W x 12"H</t>
  </si>
  <si>
    <t>62"L x 46"W x 16"H</t>
  </si>
  <si>
    <t>301-C2-     ASSE insulated</t>
  </si>
  <si>
    <t>301-C3-     ASSE non insulated</t>
  </si>
  <si>
    <t>301-C1-     ASSE insulated/heated</t>
  </si>
  <si>
    <t>302-C3-     ASSE non insulated</t>
  </si>
  <si>
    <t>302-C2-     ASSE insulated</t>
  </si>
  <si>
    <t>302-C1-     ASSE insulated/heated</t>
  </si>
  <si>
    <t>34.5"L x 16.5" W x 26.5"H</t>
  </si>
  <si>
    <t>48"L x 17" W x 27.5"H</t>
  </si>
  <si>
    <t>DekoRRa Enclosure Boxes / 301- &amp; 321-</t>
  </si>
  <si>
    <t>DekoRRa Enclosure Boxes / 302- &amp; 322-</t>
  </si>
  <si>
    <t>30"Lx23" Wx18"H</t>
  </si>
  <si>
    <t>DekoRRa Rock / 114-</t>
  </si>
  <si>
    <t>DekoRRa Rock / 117-</t>
  </si>
  <si>
    <t>DekoRRa Dog Dish-Planter Rock / 130-</t>
  </si>
  <si>
    <t xml:space="preserve">Estimated - 42"Lx24" Wx21"H  </t>
  </si>
  <si>
    <t>CASE QTY</t>
  </si>
  <si>
    <t>RB-Riverbed (Brown Tones)</t>
  </si>
  <si>
    <t>(Any Color Mix)</t>
  </si>
  <si>
    <t>4▲</t>
  </si>
  <si>
    <t>▲Model 103, 104, 114, 116, 210, and 210-WF can be any combination for a total of 4 units for one full case.</t>
  </si>
  <si>
    <t>N/A</t>
  </si>
  <si>
    <t>710-CP   1.5" Round Vent - Louvered</t>
  </si>
  <si>
    <t>TV-Tuscan Villa (Tan Tones)</t>
  </si>
  <si>
    <t>(Price Per Rock)</t>
  </si>
  <si>
    <t>Less than case quantity orders will be billed at case price plus ship cost.</t>
  </si>
  <si>
    <t>Please specify color options by adding color code to end of part number.  IE: 101-FS or 102-RB-C3</t>
  </si>
  <si>
    <t>PRO-Foamed Wall-RB Color Only</t>
  </si>
  <si>
    <r>
      <t xml:space="preserve">199-        </t>
    </r>
    <r>
      <rPr>
        <i/>
        <sz val="14"/>
        <rFont val="Arial"/>
        <family val="2"/>
      </rPr>
      <t>11"L x 9"W x 6"H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Rock with brochure pocket</t>
    </r>
  </si>
  <si>
    <t>16"L x 12"W x 5.5"H</t>
  </si>
  <si>
    <t>10 CASE QTY ORDERS SHIP FREE</t>
  </si>
  <si>
    <t>Increase due to US exchange rate</t>
  </si>
  <si>
    <t>MSRP to Trade</t>
  </si>
  <si>
    <t>Case to 5 Case</t>
  </si>
  <si>
    <t>Case to 10 Case</t>
  </si>
  <si>
    <t>Trade to Case</t>
  </si>
  <si>
    <t>Discounts</t>
  </si>
  <si>
    <t>COLOR OPTIONS-INSULATED POUCHES</t>
  </si>
  <si>
    <t>DT-Desert Tan</t>
  </si>
  <si>
    <t>GN-Green</t>
  </si>
  <si>
    <t>DekoRRa Pouches / 602- thru 614-</t>
  </si>
  <si>
    <t>R-13 Insulation 2 years UV protection</t>
  </si>
  <si>
    <r>
      <t xml:space="preserve">602-        </t>
    </r>
    <r>
      <rPr>
        <i/>
        <sz val="14"/>
        <rFont val="Arial"/>
        <family val="2"/>
      </rPr>
      <t>24"L x 24" H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</si>
  <si>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 xml:space="preserve">603-        </t>
    </r>
    <r>
      <rPr>
        <i/>
        <sz val="14"/>
        <rFont val="Arial"/>
        <family val="2"/>
      </rPr>
      <t xml:space="preserve">48"L x 24"H </t>
    </r>
  </si>
  <si>
    <r>
      <t xml:space="preserve">604-        </t>
    </r>
    <r>
      <rPr>
        <i/>
        <sz val="14"/>
        <rFont val="Arial"/>
        <family val="2"/>
      </rPr>
      <t>60"L x 48"H</t>
    </r>
    <r>
      <rPr>
        <sz val="14"/>
        <rFont val="Arial"/>
        <family val="2"/>
      </rPr>
      <t xml:space="preserve"> </t>
    </r>
  </si>
  <si>
    <t>●GN Color Only</t>
  </si>
  <si>
    <r>
      <t xml:space="preserve">607-       </t>
    </r>
    <r>
      <rPr>
        <i/>
        <sz val="14"/>
        <rFont val="Arial"/>
        <family val="2"/>
      </rPr>
      <t xml:space="preserve"> 16"L x 21"H</t>
    </r>
  </si>
  <si>
    <r>
      <t xml:space="preserve">609-        </t>
    </r>
    <r>
      <rPr>
        <i/>
        <sz val="14"/>
        <rFont val="Arial"/>
        <family val="2"/>
      </rPr>
      <t>24"L x 16"H</t>
    </r>
    <r>
      <rPr>
        <sz val="14"/>
        <rFont val="Arial"/>
        <family val="2"/>
      </rPr>
      <t xml:space="preserve"> </t>
    </r>
  </si>
  <si>
    <r>
      <t xml:space="preserve">610-        </t>
    </r>
    <r>
      <rPr>
        <i/>
        <sz val="14"/>
        <rFont val="Arial"/>
        <family val="2"/>
      </rPr>
      <t>34"L x 24"H</t>
    </r>
    <r>
      <rPr>
        <sz val="14"/>
        <rFont val="Arial"/>
        <family val="2"/>
      </rPr>
      <t xml:space="preserve"> </t>
    </r>
  </si>
  <si>
    <r>
      <t xml:space="preserve">614-        </t>
    </r>
    <r>
      <rPr>
        <i/>
        <sz val="14"/>
        <rFont val="Arial"/>
        <family val="2"/>
      </rPr>
      <t xml:space="preserve">60"L x 60"H </t>
    </r>
  </si>
  <si>
    <r>
      <t xml:space="preserve">616-        </t>
    </r>
    <r>
      <rPr>
        <i/>
        <sz val="14"/>
        <rFont val="Arial"/>
        <family val="2"/>
      </rPr>
      <t>48"L x 30"H</t>
    </r>
    <r>
      <rPr>
        <sz val="14"/>
        <rFont val="Arial"/>
        <family val="2"/>
      </rPr>
      <t xml:space="preserve"> </t>
    </r>
  </si>
  <si>
    <t>751-6      6' Heat Cable with 30" Power Cord</t>
  </si>
  <si>
    <t>752-12   12' Heat Cable with 30" Power Cord</t>
  </si>
  <si>
    <t>COLOR OPTIONS-EDGER BLOCKS</t>
  </si>
  <si>
    <t>AB-Autumn Bluff (Sienna Tones)</t>
  </si>
  <si>
    <t>CG- Cottage Gray (Gray Tones)</t>
  </si>
  <si>
    <t>DekoRRa Edger Block Kit / 400-</t>
  </si>
  <si>
    <r>
      <t>Individual Block Dimensions -</t>
    </r>
    <r>
      <rPr>
        <i/>
        <sz val="14"/>
        <rFont val="Arial"/>
        <family val="2"/>
      </rPr>
      <t>10"L x 5"W x 4"H</t>
    </r>
  </si>
  <si>
    <t>•  16 Blocks per Kit</t>
  </si>
  <si>
    <t>•   Kit makes 12 Lft. Section or 52" Ring</t>
  </si>
  <si>
    <t>DekoRRa Fabric Template / 730-FT</t>
  </si>
  <si>
    <t>•   52" Diameter Ring Fabric Template - Weed Barrier</t>
  </si>
  <si>
    <t>Metal Vent Kit For Enclosure Boxes / 701</t>
  </si>
  <si>
    <t>701-MV  9"L x 2.5"H - Grate</t>
  </si>
  <si>
    <t>Heat Systems / 751 thru 752</t>
  </si>
  <si>
    <t>713-CP   6" Round Vent - Louvered</t>
  </si>
  <si>
    <t>Air Vents For Rocks / 711 thru 713</t>
  </si>
  <si>
    <t>Display Literature Rock / 199 - FS or RB only</t>
  </si>
  <si>
    <r>
      <t xml:space="preserve">605-       </t>
    </r>
    <r>
      <rPr>
        <i/>
        <sz val="14"/>
        <rFont val="Arial"/>
        <family val="2"/>
      </rPr>
      <t xml:space="preserve"> 16"L x 15"H</t>
    </r>
  </si>
  <si>
    <r>
      <t xml:space="preserve">606-        </t>
    </r>
    <r>
      <rPr>
        <i/>
        <sz val="14"/>
        <rFont val="Arial"/>
        <family val="2"/>
      </rPr>
      <t>24"L x 34" H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</t>
    </r>
  </si>
  <si>
    <r>
      <t>Disclaimer</t>
    </r>
    <r>
      <rPr>
        <sz val="14"/>
        <rFont val="Arial"/>
        <family val="2"/>
      </rPr>
      <t>:  Faux Rocks Canada maintains the right to renegotiate</t>
    </r>
  </si>
  <si>
    <t>(Prepaid Freight)</t>
  </si>
  <si>
    <t>(Freight Included)</t>
  </si>
  <si>
    <t>Dekorra Price</t>
  </si>
  <si>
    <t>% Increase</t>
  </si>
  <si>
    <t>New Price</t>
  </si>
  <si>
    <r>
      <t xml:space="preserve">DekoRRa Rock / 115-  </t>
    </r>
    <r>
      <rPr>
        <b/>
        <sz val="14"/>
        <color indexed="60"/>
        <rFont val="Arial"/>
        <family val="2"/>
      </rPr>
      <t>NEW ITEM</t>
    </r>
  </si>
  <si>
    <t>24"L x 20"W x 24"H</t>
  </si>
  <si>
    <r>
      <t xml:space="preserve">DekoRRa Rock / 118-  </t>
    </r>
    <r>
      <rPr>
        <b/>
        <sz val="14"/>
        <color indexed="60"/>
        <rFont val="Arial"/>
        <family val="2"/>
      </rPr>
      <t>NEW ITEM</t>
    </r>
  </si>
  <si>
    <t xml:space="preserve">32"L x 32"W x 11"H  </t>
  </si>
  <si>
    <r>
      <t xml:space="preserve">DekoRRa Rock / 119-  </t>
    </r>
    <r>
      <rPr>
        <b/>
        <sz val="14"/>
        <color indexed="60"/>
        <rFont val="Arial"/>
        <family val="2"/>
      </rPr>
      <t>NEW ITEM</t>
    </r>
  </si>
  <si>
    <t xml:space="preserve">31"L x 28" W x 11"H  </t>
  </si>
  <si>
    <r>
      <t xml:space="preserve">DekoRRa Rock / 120-  </t>
    </r>
    <r>
      <rPr>
        <b/>
        <sz val="14"/>
        <color indexed="60"/>
        <rFont val="Arial"/>
        <family val="2"/>
      </rPr>
      <t>NEW ITEM</t>
    </r>
  </si>
  <si>
    <t xml:space="preserve">27"L x 25"W x 45"H  </t>
  </si>
  <si>
    <t>Effective January 1, 2019 to December 31, 2019</t>
  </si>
  <si>
    <t>EHS Sales Ltd Products Price List - Dealers</t>
  </si>
  <si>
    <r>
      <t xml:space="preserve">DekoRRa Rock / 121-  </t>
    </r>
    <r>
      <rPr>
        <b/>
        <sz val="14"/>
        <color indexed="60"/>
        <rFont val="Arial"/>
        <family val="2"/>
      </rPr>
      <t>NEW ITEM</t>
    </r>
  </si>
  <si>
    <t xml:space="preserve">38"L x 28" W x 16"H  </t>
  </si>
  <si>
    <r>
      <t xml:space="preserve">DekoRRa Rock / 122-  </t>
    </r>
    <r>
      <rPr>
        <b/>
        <sz val="14"/>
        <color indexed="60"/>
        <rFont val="Arial"/>
        <family val="2"/>
      </rPr>
      <t>NEW ITEM</t>
    </r>
  </si>
  <si>
    <t xml:space="preserve">19"L x 18"W x 13"H  </t>
  </si>
  <si>
    <r>
      <t xml:space="preserve">DekoRRa Rock / 123-  </t>
    </r>
    <r>
      <rPr>
        <b/>
        <sz val="14"/>
        <color indexed="60"/>
        <rFont val="Arial"/>
        <family val="2"/>
      </rPr>
      <t>NEW ITEM</t>
    </r>
  </si>
  <si>
    <t xml:space="preserve">45"L x 36"W x 42"H  </t>
  </si>
  <si>
    <r>
      <t>617-        30</t>
    </r>
    <r>
      <rPr>
        <i/>
        <sz val="14"/>
        <rFont val="Arial"/>
        <family val="2"/>
      </rPr>
      <t xml:space="preserve">"L x 48"H </t>
    </r>
  </si>
  <si>
    <t>NEW ITEM</t>
  </si>
  <si>
    <t>▲Model 103, 104, 114, 116, 120, 123, &amp; 210 can be any combination for a total of 4 units for one full case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</si>
</sst>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;;;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6"/>
      <name val="Arial"/>
      <family val="2"/>
    </font>
    <font>
      <b/>
      <sz val="18"/>
      <color indexed="57"/>
      <name val="Arial"/>
      <family val="2"/>
    </font>
    <font>
      <b/>
      <sz val="18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medium"/>
      <top/>
      <bottom/>
    </border>
    <border>
      <left style="thin">
        <color indexed="9"/>
      </left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thin">
        <color indexed="9"/>
      </left>
      <right style="medium"/>
      <top/>
      <bottom style="medium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0" fontId="4" fillId="0" borderId="10" xfId="44" applyFont="1" applyFill="1" applyBorder="1" applyAlignment="1">
      <alignment horizontal="center"/>
    </xf>
    <xf numFmtId="170" fontId="4" fillId="0" borderId="0" xfId="44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70" fontId="4" fillId="33" borderId="12" xfId="44" applyFont="1" applyFill="1" applyBorder="1" applyAlignment="1">
      <alignment horizontal="center"/>
    </xf>
    <xf numFmtId="170" fontId="4" fillId="33" borderId="10" xfId="44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168" fontId="4" fillId="0" borderId="0" xfId="44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4" borderId="14" xfId="0" applyFont="1" applyFill="1" applyBorder="1" applyAlignment="1">
      <alignment horizontal="left"/>
    </xf>
    <xf numFmtId="170" fontId="4" fillId="33" borderId="16" xfId="44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170" fontId="5" fillId="34" borderId="22" xfId="44" applyFont="1" applyFill="1" applyBorder="1" applyAlignment="1">
      <alignment horizontal="center"/>
    </xf>
    <xf numFmtId="170" fontId="5" fillId="34" borderId="23" xfId="44" applyFont="1" applyFill="1" applyBorder="1" applyAlignment="1">
      <alignment horizontal="center"/>
    </xf>
    <xf numFmtId="170" fontId="2" fillId="34" borderId="10" xfId="44" applyFont="1" applyFill="1" applyBorder="1" applyAlignment="1">
      <alignment horizontal="center"/>
    </xf>
    <xf numFmtId="170" fontId="2" fillId="34" borderId="0" xfId="44" applyFont="1" applyFill="1" applyBorder="1" applyAlignment="1">
      <alignment horizontal="center"/>
    </xf>
    <xf numFmtId="168" fontId="2" fillId="34" borderId="24" xfId="44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4" fillId="34" borderId="25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170" fontId="4" fillId="34" borderId="16" xfId="44" applyFont="1" applyFill="1" applyBorder="1" applyAlignment="1">
      <alignment horizontal="center"/>
    </xf>
    <xf numFmtId="170" fontId="4" fillId="34" borderId="15" xfId="44" applyFont="1" applyFill="1" applyBorder="1" applyAlignment="1">
      <alignment horizontal="center"/>
    </xf>
    <xf numFmtId="168" fontId="4" fillId="34" borderId="27" xfId="44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/>
    </xf>
    <xf numFmtId="0" fontId="8" fillId="35" borderId="15" xfId="0" applyFont="1" applyFill="1" applyBorder="1" applyAlignment="1">
      <alignment/>
    </xf>
    <xf numFmtId="0" fontId="8" fillId="35" borderId="28" xfId="0" applyFont="1" applyFill="1" applyBorder="1" applyAlignment="1">
      <alignment/>
    </xf>
    <xf numFmtId="0" fontId="9" fillId="35" borderId="29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left"/>
    </xf>
    <xf numFmtId="0" fontId="8" fillId="35" borderId="0" xfId="0" applyFont="1" applyFill="1" applyBorder="1" applyAlignment="1">
      <alignment/>
    </xf>
    <xf numFmtId="0" fontId="8" fillId="35" borderId="30" xfId="0" applyFont="1" applyFill="1" applyBorder="1" applyAlignment="1">
      <alignment/>
    </xf>
    <xf numFmtId="0" fontId="9" fillId="35" borderId="31" xfId="0" applyFont="1" applyFill="1" applyBorder="1" applyAlignment="1">
      <alignment horizontal="center"/>
    </xf>
    <xf numFmtId="172" fontId="9" fillId="35" borderId="32" xfId="0" applyNumberFormat="1" applyFont="1" applyFill="1" applyBorder="1" applyAlignment="1">
      <alignment horizontal="center"/>
    </xf>
    <xf numFmtId="172" fontId="9" fillId="35" borderId="33" xfId="0" applyNumberFormat="1" applyFont="1" applyFill="1" applyBorder="1" applyAlignment="1">
      <alignment horizontal="center"/>
    </xf>
    <xf numFmtId="170" fontId="2" fillId="33" borderId="34" xfId="44" applyFont="1" applyFill="1" applyBorder="1" applyAlignment="1">
      <alignment horizontal="center"/>
    </xf>
    <xf numFmtId="173" fontId="2" fillId="34" borderId="21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170" fontId="4" fillId="33" borderId="34" xfId="44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74" fontId="8" fillId="36" borderId="0" xfId="0" applyNumberFormat="1" applyFont="1" applyFill="1" applyBorder="1" applyAlignment="1">
      <alignment horizontal="left"/>
    </xf>
    <xf numFmtId="0" fontId="11" fillId="36" borderId="0" xfId="0" applyNumberFormat="1" applyFont="1" applyFill="1" applyBorder="1" applyAlignment="1">
      <alignment horizontal="left"/>
    </xf>
    <xf numFmtId="0" fontId="8" fillId="36" borderId="0" xfId="0" applyNumberFormat="1" applyFont="1" applyFill="1" applyBorder="1" applyAlignment="1">
      <alignment/>
    </xf>
    <xf numFmtId="174" fontId="8" fillId="36" borderId="36" xfId="0" applyNumberFormat="1" applyFont="1" applyFill="1" applyBorder="1" applyAlignment="1" applyProtection="1">
      <alignment horizontal="center"/>
      <protection locked="0"/>
    </xf>
    <xf numFmtId="0" fontId="8" fillId="36" borderId="36" xfId="0" applyNumberFormat="1" applyFont="1" applyFill="1" applyBorder="1" applyAlignment="1" applyProtection="1">
      <alignment horizontal="center"/>
      <protection locked="0"/>
    </xf>
    <xf numFmtId="0" fontId="11" fillId="36" borderId="20" xfId="0" applyNumberFormat="1" applyFont="1" applyFill="1" applyBorder="1" applyAlignment="1">
      <alignment horizontal="left"/>
    </xf>
    <xf numFmtId="174" fontId="8" fillId="36" borderId="20" xfId="0" applyNumberFormat="1" applyFont="1" applyFill="1" applyBorder="1" applyAlignment="1">
      <alignment horizontal="left"/>
    </xf>
    <xf numFmtId="0" fontId="8" fillId="36" borderId="20" xfId="0" applyNumberFormat="1" applyFont="1" applyFill="1" applyBorder="1" applyAlignment="1">
      <alignment/>
    </xf>
    <xf numFmtId="174" fontId="8" fillId="36" borderId="37" xfId="0" applyNumberFormat="1" applyFont="1" applyFill="1" applyBorder="1" applyAlignment="1" applyProtection="1">
      <alignment horizontal="center"/>
      <protection locked="0"/>
    </xf>
    <xf numFmtId="170" fontId="4" fillId="33" borderId="27" xfId="44" applyFont="1" applyFill="1" applyBorder="1" applyAlignment="1">
      <alignment horizontal="center"/>
    </xf>
    <xf numFmtId="0" fontId="2" fillId="34" borderId="38" xfId="0" applyFont="1" applyFill="1" applyBorder="1" applyAlignment="1">
      <alignment/>
    </xf>
    <xf numFmtId="0" fontId="10" fillId="36" borderId="12" xfId="0" applyNumberFormat="1" applyFont="1" applyFill="1" applyBorder="1" applyAlignment="1">
      <alignment horizontal="left"/>
    </xf>
    <xf numFmtId="174" fontId="12" fillId="36" borderId="0" xfId="0" applyNumberFormat="1" applyFont="1" applyFill="1" applyBorder="1" applyAlignment="1">
      <alignment horizontal="left"/>
    </xf>
    <xf numFmtId="0" fontId="10" fillId="36" borderId="0" xfId="0" applyNumberFormat="1" applyFont="1" applyFill="1" applyBorder="1" applyAlignment="1">
      <alignment horizontal="left"/>
    </xf>
    <xf numFmtId="0" fontId="12" fillId="36" borderId="0" xfId="0" applyNumberFormat="1" applyFont="1" applyFill="1" applyBorder="1" applyAlignment="1">
      <alignment/>
    </xf>
    <xf numFmtId="0" fontId="10" fillId="36" borderId="23" xfId="0" applyNumberFormat="1" applyFont="1" applyFill="1" applyBorder="1" applyAlignment="1">
      <alignment horizontal="left"/>
    </xf>
    <xf numFmtId="174" fontId="12" fillId="36" borderId="20" xfId="0" applyNumberFormat="1" applyFont="1" applyFill="1" applyBorder="1" applyAlignment="1">
      <alignment horizontal="left"/>
    </xf>
    <xf numFmtId="0" fontId="10" fillId="36" borderId="20" xfId="0" applyNumberFormat="1" applyFont="1" applyFill="1" applyBorder="1" applyAlignment="1">
      <alignment horizontal="left"/>
    </xf>
    <xf numFmtId="0" fontId="12" fillId="36" borderId="20" xfId="0" applyNumberFormat="1" applyFont="1" applyFill="1" applyBorder="1" applyAlignment="1">
      <alignment/>
    </xf>
    <xf numFmtId="0" fontId="10" fillId="36" borderId="36" xfId="0" applyNumberFormat="1" applyFont="1" applyFill="1" applyBorder="1" applyAlignment="1" applyProtection="1">
      <alignment horizontal="right"/>
      <protection locked="0"/>
    </xf>
    <xf numFmtId="170" fontId="2" fillId="34" borderId="11" xfId="44" applyFont="1" applyFill="1" applyBorder="1" applyAlignment="1">
      <alignment horizontal="center"/>
    </xf>
    <xf numFmtId="168" fontId="4" fillId="34" borderId="24" xfId="44" applyNumberFormat="1" applyFont="1" applyFill="1" applyBorder="1" applyAlignment="1" applyProtection="1">
      <alignment horizontal="center"/>
      <protection locked="0"/>
    </xf>
    <xf numFmtId="170" fontId="2" fillId="34" borderId="34" xfId="44" applyFont="1" applyFill="1" applyBorder="1" applyAlignment="1">
      <alignment horizontal="center"/>
    </xf>
    <xf numFmtId="168" fontId="2" fillId="34" borderId="39" xfId="44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/>
    </xf>
    <xf numFmtId="0" fontId="0" fillId="0" borderId="36" xfId="0" applyFont="1" applyBorder="1" applyAlignment="1">
      <alignment/>
    </xf>
    <xf numFmtId="170" fontId="2" fillId="33" borderId="17" xfId="44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34" borderId="0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top"/>
    </xf>
    <xf numFmtId="0" fontId="13" fillId="34" borderId="38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10" fillId="36" borderId="0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/>
    </xf>
    <xf numFmtId="0" fontId="10" fillId="36" borderId="0" xfId="0" applyNumberFormat="1" applyFont="1" applyFill="1" applyBorder="1" applyAlignment="1">
      <alignment/>
    </xf>
    <xf numFmtId="0" fontId="10" fillId="0" borderId="34" xfId="0" applyFont="1" applyFill="1" applyBorder="1" applyAlignment="1">
      <alignment horizontal="center"/>
    </xf>
    <xf numFmtId="170" fontId="10" fillId="34" borderId="22" xfId="44" applyFont="1" applyFill="1" applyBorder="1" applyAlignment="1">
      <alignment horizontal="center"/>
    </xf>
    <xf numFmtId="170" fontId="2" fillId="33" borderId="35" xfId="44" applyFont="1" applyFill="1" applyBorder="1" applyAlignment="1">
      <alignment horizontal="center"/>
    </xf>
    <xf numFmtId="170" fontId="2" fillId="34" borderId="35" xfId="44" applyFont="1" applyFill="1" applyBorder="1" applyAlignment="1">
      <alignment horizontal="center"/>
    </xf>
    <xf numFmtId="0" fontId="10" fillId="34" borderId="34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0" fillId="36" borderId="0" xfId="0" applyFont="1" applyFill="1" applyBorder="1" applyAlignment="1">
      <alignment vertical="center"/>
    </xf>
    <xf numFmtId="0" fontId="8" fillId="36" borderId="0" xfId="0" applyFont="1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/>
    </xf>
    <xf numFmtId="0" fontId="5" fillId="34" borderId="22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16" fillId="34" borderId="41" xfId="0" applyFont="1" applyFill="1" applyBorder="1" applyAlignment="1">
      <alignment horizontal="left"/>
    </xf>
    <xf numFmtId="0" fontId="5" fillId="34" borderId="40" xfId="0" applyFont="1" applyFill="1" applyBorder="1" applyAlignment="1">
      <alignment horizontal="left"/>
    </xf>
    <xf numFmtId="0" fontId="5" fillId="33" borderId="42" xfId="0" applyFont="1" applyFill="1" applyBorder="1" applyAlignment="1">
      <alignment horizontal="left"/>
    </xf>
    <xf numFmtId="0" fontId="11" fillId="35" borderId="31" xfId="0" applyFont="1" applyFill="1" applyBorder="1" applyAlignment="1">
      <alignment horizontal="center"/>
    </xf>
    <xf numFmtId="172" fontId="11" fillId="35" borderId="43" xfId="0" applyNumberFormat="1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170" fontId="2" fillId="33" borderId="44" xfId="44" applyFont="1" applyFill="1" applyBorder="1" applyAlignment="1">
      <alignment horizontal="center"/>
    </xf>
    <xf numFmtId="170" fontId="4" fillId="33" borderId="26" xfId="44" applyFont="1" applyFill="1" applyBorder="1" applyAlignment="1">
      <alignment horizontal="center"/>
    </xf>
    <xf numFmtId="170" fontId="4" fillId="34" borderId="26" xfId="44" applyFont="1" applyFill="1" applyBorder="1" applyAlignment="1">
      <alignment horizontal="center"/>
    </xf>
    <xf numFmtId="170" fontId="4" fillId="34" borderId="38" xfId="44" applyFont="1" applyFill="1" applyBorder="1" applyAlignment="1">
      <alignment horizontal="center"/>
    </xf>
    <xf numFmtId="0" fontId="8" fillId="36" borderId="0" xfId="0" applyNumberFormat="1" applyFont="1" applyFill="1" applyBorder="1" applyAlignment="1">
      <alignment/>
    </xf>
    <xf numFmtId="174" fontId="8" fillId="36" borderId="36" xfId="0" applyNumberFormat="1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70" fontId="2" fillId="33" borderId="10" xfId="44" applyFont="1" applyFill="1" applyBorder="1" applyAlignment="1">
      <alignment horizontal="center"/>
    </xf>
    <xf numFmtId="170" fontId="2" fillId="33" borderId="24" xfId="44" applyFont="1" applyFill="1" applyBorder="1" applyAlignment="1">
      <alignment horizontal="center"/>
    </xf>
    <xf numFmtId="170" fontId="4" fillId="34" borderId="45" xfId="44" applyFont="1" applyFill="1" applyBorder="1" applyAlignment="1">
      <alignment horizontal="center"/>
    </xf>
    <xf numFmtId="170" fontId="4" fillId="33" borderId="45" xfId="44" applyFont="1" applyFill="1" applyBorder="1" applyAlignment="1">
      <alignment horizontal="center"/>
    </xf>
    <xf numFmtId="170" fontId="4" fillId="33" borderId="46" xfId="44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172" fontId="11" fillId="35" borderId="43" xfId="0" applyNumberFormat="1" applyFont="1" applyFill="1" applyBorder="1" applyAlignment="1">
      <alignment horizontal="center"/>
    </xf>
    <xf numFmtId="0" fontId="10" fillId="36" borderId="26" xfId="0" applyNumberFormat="1" applyFont="1" applyFill="1" applyBorder="1" applyAlignment="1">
      <alignment horizontal="left"/>
    </xf>
    <xf numFmtId="0" fontId="12" fillId="36" borderId="15" xfId="0" applyNumberFormat="1" applyFont="1" applyFill="1" applyBorder="1" applyAlignment="1">
      <alignment horizontal="left"/>
    </xf>
    <xf numFmtId="0" fontId="10" fillId="36" borderId="15" xfId="0" applyNumberFormat="1" applyFont="1" applyFill="1" applyBorder="1" applyAlignment="1">
      <alignment horizontal="left"/>
    </xf>
    <xf numFmtId="0" fontId="12" fillId="36" borderId="15" xfId="0" applyNumberFormat="1" applyFont="1" applyFill="1" applyBorder="1" applyAlignment="1">
      <alignment/>
    </xf>
    <xf numFmtId="0" fontId="8" fillId="36" borderId="47" xfId="0" applyNumberFormat="1" applyFont="1" applyFill="1" applyBorder="1" applyAlignment="1" applyProtection="1">
      <alignment horizontal="center"/>
      <protection locked="0"/>
    </xf>
    <xf numFmtId="0" fontId="12" fillId="36" borderId="20" xfId="0" applyNumberFormat="1" applyFont="1" applyFill="1" applyBorder="1" applyAlignment="1">
      <alignment horizontal="left"/>
    </xf>
    <xf numFmtId="0" fontId="8" fillId="36" borderId="37" xfId="0" applyNumberFormat="1" applyFont="1" applyFill="1" applyBorder="1" applyAlignment="1" applyProtection="1">
      <alignment horizontal="center"/>
      <protection locked="0"/>
    </xf>
    <xf numFmtId="170" fontId="4" fillId="33" borderId="10" xfId="44" applyNumberFormat="1" applyFont="1" applyFill="1" applyBorder="1" applyAlignment="1">
      <alignment horizontal="center"/>
    </xf>
    <xf numFmtId="170" fontId="3" fillId="0" borderId="10" xfId="44" applyFont="1" applyFill="1" applyBorder="1" applyAlignment="1">
      <alignment horizontal="center"/>
    </xf>
    <xf numFmtId="170" fontId="4" fillId="34" borderId="10" xfId="44" applyNumberFormat="1" applyFont="1" applyFill="1" applyBorder="1" applyAlignment="1">
      <alignment horizontal="center"/>
    </xf>
    <xf numFmtId="172" fontId="4" fillId="34" borderId="11" xfId="0" applyNumberFormat="1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170" fontId="11" fillId="34" borderId="34" xfId="44" applyFont="1" applyFill="1" applyBorder="1" applyAlignment="1">
      <alignment horizontal="center"/>
    </xf>
    <xf numFmtId="170" fontId="11" fillId="0" borderId="34" xfId="44" applyFont="1" applyFill="1" applyBorder="1" applyAlignment="1">
      <alignment horizontal="center"/>
    </xf>
    <xf numFmtId="170" fontId="4" fillId="34" borderId="34" xfId="44" applyFont="1" applyFill="1" applyBorder="1" applyAlignment="1">
      <alignment horizontal="center"/>
    </xf>
    <xf numFmtId="170" fontId="4" fillId="34" borderId="46" xfId="44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3" fontId="3" fillId="33" borderId="11" xfId="0" applyNumberFormat="1" applyFont="1" applyFill="1" applyBorder="1" applyAlignment="1">
      <alignment horizontal="center"/>
    </xf>
    <xf numFmtId="170" fontId="4" fillId="33" borderId="24" xfId="44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3" fontId="3" fillId="33" borderId="10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73" fontId="3" fillId="34" borderId="21" xfId="0" applyNumberFormat="1" applyFont="1" applyFill="1" applyBorder="1" applyAlignment="1">
      <alignment horizontal="center"/>
    </xf>
    <xf numFmtId="170" fontId="4" fillId="34" borderId="23" xfId="44" applyFont="1" applyFill="1" applyBorder="1" applyAlignment="1">
      <alignment horizontal="center"/>
    </xf>
    <xf numFmtId="170" fontId="4" fillId="34" borderId="22" xfId="44" applyFont="1" applyFill="1" applyBorder="1" applyAlignment="1">
      <alignment horizontal="center"/>
    </xf>
    <xf numFmtId="170" fontId="4" fillId="34" borderId="48" xfId="44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34" xfId="0" applyFont="1" applyFill="1" applyBorder="1" applyAlignment="1">
      <alignment horizontal="center"/>
    </xf>
    <xf numFmtId="173" fontId="3" fillId="33" borderId="34" xfId="0" applyNumberFormat="1" applyFont="1" applyFill="1" applyBorder="1" applyAlignment="1">
      <alignment horizontal="center"/>
    </xf>
    <xf numFmtId="170" fontId="4" fillId="33" borderId="44" xfId="44" applyFont="1" applyFill="1" applyBorder="1" applyAlignment="1">
      <alignment horizontal="center"/>
    </xf>
    <xf numFmtId="170" fontId="4" fillId="33" borderId="39" xfId="44" applyNumberFormat="1" applyFont="1" applyFill="1" applyBorder="1" applyAlignment="1">
      <alignment horizontal="center"/>
    </xf>
    <xf numFmtId="0" fontId="4" fillId="37" borderId="0" xfId="0" applyFont="1" applyFill="1" applyAlignment="1">
      <alignment/>
    </xf>
    <xf numFmtId="17" fontId="4" fillId="37" borderId="0" xfId="0" applyNumberFormat="1" applyFont="1" applyFill="1" applyAlignment="1" quotePrefix="1">
      <alignment/>
    </xf>
    <xf numFmtId="0" fontId="4" fillId="38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36" xfId="0" applyFont="1" applyBorder="1" applyAlignment="1">
      <alignment/>
    </xf>
    <xf numFmtId="170" fontId="4" fillId="0" borderId="49" xfId="44" applyFont="1" applyFill="1" applyBorder="1" applyAlignment="1">
      <alignment horizontal="center"/>
    </xf>
    <xf numFmtId="170" fontId="4" fillId="0" borderId="18" xfId="44" applyFont="1" applyFill="1" applyBorder="1" applyAlignment="1">
      <alignment horizontal="center"/>
    </xf>
    <xf numFmtId="170" fontId="4" fillId="0" borderId="34" xfId="44" applyFont="1" applyFill="1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0" xfId="0" applyNumberFormat="1" applyFont="1" applyBorder="1" applyAlignment="1">
      <alignment horizontal="centerContinuous" wrapText="1"/>
    </xf>
    <xf numFmtId="0" fontId="5" fillId="0" borderId="20" xfId="0" applyFont="1" applyBorder="1" applyAlignment="1">
      <alignment horizontal="centerContinuous"/>
    </xf>
    <xf numFmtId="174" fontId="5" fillId="0" borderId="20" xfId="0" applyNumberFormat="1" applyFont="1" applyBorder="1" applyAlignment="1">
      <alignment horizontal="centerContinuous"/>
    </xf>
    <xf numFmtId="174" fontId="5" fillId="0" borderId="37" xfId="0" applyNumberFormat="1" applyFont="1" applyBorder="1" applyAlignment="1" applyProtection="1">
      <alignment horizontal="centerContinuous"/>
      <protection locked="0"/>
    </xf>
    <xf numFmtId="0" fontId="9" fillId="36" borderId="50" xfId="0" applyFont="1" applyFill="1" applyBorder="1" applyAlignment="1">
      <alignment horizontal="centerContinuous" wrapText="1"/>
    </xf>
    <xf numFmtId="0" fontId="8" fillId="36" borderId="50" xfId="0" applyFont="1" applyFill="1" applyBorder="1" applyAlignment="1">
      <alignment horizontal="centerContinuous"/>
    </xf>
    <xf numFmtId="0" fontId="0" fillId="36" borderId="51" xfId="0" applyFill="1" applyBorder="1" applyAlignment="1">
      <alignment horizontal="centerContinuous"/>
    </xf>
    <xf numFmtId="0" fontId="8" fillId="36" borderId="50" xfId="0" applyFont="1" applyFill="1" applyBorder="1" applyAlignment="1">
      <alignment horizontal="centerContinuous"/>
    </xf>
    <xf numFmtId="0" fontId="9" fillId="35" borderId="30" xfId="0" applyFont="1" applyFill="1" applyBorder="1" applyAlignment="1">
      <alignment horizontal="center"/>
    </xf>
    <xf numFmtId="0" fontId="5" fillId="0" borderId="0" xfId="0" applyFont="1" applyAlignment="1">
      <alignment/>
    </xf>
    <xf numFmtId="9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70" fontId="4" fillId="0" borderId="12" xfId="44" applyFont="1" applyFill="1" applyBorder="1" applyAlignment="1">
      <alignment horizontal="center"/>
    </xf>
    <xf numFmtId="168" fontId="4" fillId="0" borderId="27" xfId="44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8" fontId="5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68" fontId="2" fillId="0" borderId="24" xfId="44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70" fontId="4" fillId="0" borderId="45" xfId="44" applyFont="1" applyFill="1" applyBorder="1" applyAlignment="1">
      <alignment horizontal="center"/>
    </xf>
    <xf numFmtId="170" fontId="4" fillId="0" borderId="46" xfId="44" applyFont="1" applyFill="1" applyBorder="1" applyAlignment="1">
      <alignment horizontal="center"/>
    </xf>
    <xf numFmtId="0" fontId="5" fillId="0" borderId="52" xfId="0" applyFont="1" applyFill="1" applyBorder="1" applyAlignment="1">
      <alignment horizontal="left"/>
    </xf>
    <xf numFmtId="0" fontId="2" fillId="0" borderId="46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4" fillId="0" borderId="53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8" fontId="4" fillId="0" borderId="54" xfId="44" applyNumberFormat="1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70" fontId="4" fillId="0" borderId="55" xfId="44" applyFont="1" applyFill="1" applyBorder="1" applyAlignment="1">
      <alignment horizontal="center"/>
    </xf>
    <xf numFmtId="0" fontId="2" fillId="0" borderId="56" xfId="0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44" fontId="4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168" fontId="4" fillId="0" borderId="2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5" fillId="0" borderId="41" xfId="0" applyFont="1" applyFill="1" applyBorder="1" applyAlignment="1">
      <alignment horizontal="left"/>
    </xf>
    <xf numFmtId="0" fontId="5" fillId="0" borderId="38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8" fontId="3" fillId="0" borderId="27" xfId="0" applyNumberFormat="1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Continuous" wrapText="1"/>
    </xf>
    <xf numFmtId="0" fontId="0" fillId="34" borderId="26" xfId="0" applyFill="1" applyBorder="1" applyAlignment="1">
      <alignment horizontal="centerContinuous"/>
    </xf>
    <xf numFmtId="0" fontId="0" fillId="34" borderId="15" xfId="0" applyFill="1" applyBorder="1" applyAlignment="1">
      <alignment horizontal="centerContinuous"/>
    </xf>
    <xf numFmtId="0" fontId="13" fillId="34" borderId="38" xfId="0" applyFont="1" applyFill="1" applyBorder="1" applyAlignment="1">
      <alignment horizontal="centerContinuous"/>
    </xf>
    <xf numFmtId="170" fontId="2" fillId="0" borderId="39" xfId="44" applyFont="1" applyFill="1" applyBorder="1" applyAlignment="1">
      <alignment horizontal="center"/>
    </xf>
    <xf numFmtId="170" fontId="4" fillId="40" borderId="10" xfId="44" applyFont="1" applyFill="1" applyBorder="1" applyAlignment="1">
      <alignment horizontal="center"/>
    </xf>
    <xf numFmtId="0" fontId="4" fillId="40" borderId="13" xfId="0" applyFont="1" applyFill="1" applyBorder="1" applyAlignment="1">
      <alignment horizontal="left"/>
    </xf>
    <xf numFmtId="0" fontId="2" fillId="40" borderId="15" xfId="0" applyFont="1" applyFill="1" applyBorder="1" applyAlignment="1">
      <alignment/>
    </xf>
    <xf numFmtId="0" fontId="2" fillId="40" borderId="38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0" fillId="40" borderId="26" xfId="0" applyFont="1" applyFill="1" applyBorder="1" applyAlignment="1">
      <alignment/>
    </xf>
    <xf numFmtId="168" fontId="0" fillId="40" borderId="27" xfId="0" applyNumberFormat="1" applyFont="1" applyFill="1" applyBorder="1" applyAlignment="1">
      <alignment horizontal="center"/>
    </xf>
    <xf numFmtId="0" fontId="5" fillId="40" borderId="42" xfId="0" applyFont="1" applyFill="1" applyBorder="1" applyAlignment="1">
      <alignment horizontal="left"/>
    </xf>
    <xf numFmtId="0" fontId="2" fillId="40" borderId="17" xfId="0" applyFont="1" applyFill="1" applyBorder="1" applyAlignment="1">
      <alignment/>
    </xf>
    <xf numFmtId="0" fontId="4" fillId="40" borderId="34" xfId="0" applyFont="1" applyFill="1" applyBorder="1" applyAlignment="1">
      <alignment horizontal="center"/>
    </xf>
    <xf numFmtId="170" fontId="4" fillId="40" borderId="44" xfId="44" applyFont="1" applyFill="1" applyBorder="1" applyAlignment="1">
      <alignment horizontal="center"/>
    </xf>
    <xf numFmtId="170" fontId="4" fillId="40" borderId="45" xfId="44" applyFont="1" applyFill="1" applyBorder="1" applyAlignment="1">
      <alignment horizontal="center"/>
    </xf>
    <xf numFmtId="170" fontId="4" fillId="40" borderId="18" xfId="44" applyFont="1" applyFill="1" applyBorder="1" applyAlignment="1">
      <alignment horizontal="center"/>
    </xf>
    <xf numFmtId="168" fontId="4" fillId="40" borderId="27" xfId="44" applyNumberFormat="1" applyFont="1" applyFill="1" applyBorder="1" applyAlignment="1">
      <alignment horizontal="center"/>
    </xf>
    <xf numFmtId="170" fontId="5" fillId="40" borderId="58" xfId="44" applyFont="1" applyFill="1" applyBorder="1" applyAlignment="1">
      <alignment horizontal="left"/>
    </xf>
    <xf numFmtId="170" fontId="0" fillId="40" borderId="34" xfId="44" applyFont="1" applyFill="1" applyBorder="1" applyAlignment="1">
      <alignment/>
    </xf>
    <xf numFmtId="170" fontId="5" fillId="40" borderId="34" xfId="44" applyFont="1" applyFill="1" applyBorder="1" applyAlignment="1">
      <alignment horizontal="center"/>
    </xf>
    <xf numFmtId="170" fontId="4" fillId="40" borderId="34" xfId="44" applyFont="1" applyFill="1" applyBorder="1" applyAlignment="1">
      <alignment horizontal="center"/>
    </xf>
    <xf numFmtId="170" fontId="4" fillId="40" borderId="34" xfId="44" applyFont="1" applyFill="1" applyBorder="1" applyAlignment="1">
      <alignment/>
    </xf>
    <xf numFmtId="0" fontId="0" fillId="40" borderId="15" xfId="0" applyFill="1" applyBorder="1" applyAlignment="1">
      <alignment/>
    </xf>
    <xf numFmtId="0" fontId="4" fillId="40" borderId="16" xfId="0" applyFont="1" applyFill="1" applyBorder="1" applyAlignment="1">
      <alignment horizontal="center"/>
    </xf>
    <xf numFmtId="0" fontId="6" fillId="40" borderId="16" xfId="0" applyFont="1" applyFill="1" applyBorder="1" applyAlignment="1">
      <alignment/>
    </xf>
    <xf numFmtId="0" fontId="5" fillId="40" borderId="17" xfId="0" applyFont="1" applyFill="1" applyBorder="1" applyAlignment="1">
      <alignment/>
    </xf>
    <xf numFmtId="0" fontId="0" fillId="40" borderId="17" xfId="0" applyFill="1" applyBorder="1" applyAlignment="1">
      <alignment/>
    </xf>
    <xf numFmtId="0" fontId="5" fillId="40" borderId="52" xfId="0" applyFont="1" applyFill="1" applyBorder="1" applyAlignment="1">
      <alignment/>
    </xf>
    <xf numFmtId="0" fontId="5" fillId="40" borderId="46" xfId="0" applyFont="1" applyFill="1" applyBorder="1" applyAlignment="1">
      <alignment/>
    </xf>
    <xf numFmtId="0" fontId="5" fillId="40" borderId="53" xfId="0" applyFont="1" applyFill="1" applyBorder="1" applyAlignment="1">
      <alignment/>
    </xf>
    <xf numFmtId="0" fontId="4" fillId="40" borderId="45" xfId="0" applyFont="1" applyFill="1" applyBorder="1" applyAlignment="1">
      <alignment horizontal="center"/>
    </xf>
    <xf numFmtId="170" fontId="4" fillId="40" borderId="45" xfId="0" applyNumberFormat="1" applyFont="1" applyFill="1" applyBorder="1" applyAlignment="1">
      <alignment/>
    </xf>
    <xf numFmtId="0" fontId="5" fillId="40" borderId="41" xfId="0" applyFont="1" applyFill="1" applyBorder="1" applyAlignment="1">
      <alignment horizontal="left"/>
    </xf>
    <xf numFmtId="0" fontId="5" fillId="40" borderId="20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4" fillId="40" borderId="22" xfId="0" applyFont="1" applyFill="1" applyBorder="1" applyAlignment="1">
      <alignment horizontal="center"/>
    </xf>
    <xf numFmtId="170" fontId="4" fillId="40" borderId="0" xfId="44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54" fillId="0" borderId="35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Continuous" vertical="center" wrapText="1"/>
    </xf>
    <xf numFmtId="0" fontId="5" fillId="0" borderId="20" xfId="0" applyFont="1" applyBorder="1" applyAlignment="1">
      <alignment horizontal="centerContinuous" wrapText="1"/>
    </xf>
    <xf numFmtId="174" fontId="5" fillId="0" borderId="20" xfId="0" applyNumberFormat="1" applyFont="1" applyBorder="1" applyAlignment="1">
      <alignment horizontal="centerContinuous" wrapText="1"/>
    </xf>
    <xf numFmtId="174" fontId="5" fillId="0" borderId="37" xfId="0" applyNumberFormat="1" applyFont="1" applyBorder="1" applyAlignment="1" applyProtection="1">
      <alignment horizontal="centerContinuous" wrapText="1"/>
      <protection locked="0"/>
    </xf>
    <xf numFmtId="170" fontId="11" fillId="34" borderId="10" xfId="44" applyFont="1" applyFill="1" applyBorder="1" applyAlignment="1">
      <alignment horizontal="center"/>
    </xf>
    <xf numFmtId="168" fontId="4" fillId="34" borderId="24" xfId="44" applyNumberFormat="1" applyFont="1" applyFill="1" applyBorder="1" applyAlignment="1">
      <alignment horizontal="center"/>
    </xf>
    <xf numFmtId="176" fontId="4" fillId="33" borderId="16" xfId="44" applyNumberFormat="1" applyFont="1" applyFill="1" applyBorder="1" applyAlignment="1">
      <alignment horizontal="center"/>
    </xf>
    <xf numFmtId="170" fontId="4" fillId="0" borderId="16" xfId="44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5" fillId="36" borderId="1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38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15" fillId="36" borderId="13" xfId="0" applyFont="1" applyFill="1" applyBorder="1" applyAlignment="1">
      <alignment horizontal="left" vertical="center"/>
    </xf>
    <xf numFmtId="0" fontId="15" fillId="36" borderId="15" xfId="0" applyFont="1" applyFill="1" applyBorder="1" applyAlignment="1">
      <alignment horizontal="left" vertical="center"/>
    </xf>
    <xf numFmtId="0" fontId="15" fillId="36" borderId="38" xfId="0" applyFont="1" applyFill="1" applyBorder="1" applyAlignment="1">
      <alignment horizontal="left" vertical="center"/>
    </xf>
    <xf numFmtId="0" fontId="15" fillId="36" borderId="41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left" vertical="center"/>
    </xf>
    <xf numFmtId="0" fontId="15" fillId="36" borderId="21" xfId="0" applyFont="1" applyFill="1" applyBorder="1" applyAlignment="1">
      <alignment horizontal="left" vertical="center"/>
    </xf>
    <xf numFmtId="168" fontId="4" fillId="0" borderId="51" xfId="44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170" fontId="4" fillId="0" borderId="60" xfId="44" applyFont="1" applyFill="1" applyBorder="1" applyAlignment="1">
      <alignment horizontal="center"/>
    </xf>
    <xf numFmtId="170" fontId="4" fillId="0" borderId="50" xfId="44" applyFont="1" applyFill="1" applyBorder="1" applyAlignment="1">
      <alignment horizontal="center"/>
    </xf>
    <xf numFmtId="170" fontId="4" fillId="0" borderId="61" xfId="44" applyFont="1" applyFill="1" applyBorder="1" applyAlignment="1">
      <alignment horizontal="center"/>
    </xf>
    <xf numFmtId="168" fontId="4" fillId="40" borderId="24" xfId="44" applyNumberFormat="1" applyFont="1" applyFill="1" applyBorder="1" applyAlignment="1">
      <alignment horizontal="center"/>
    </xf>
    <xf numFmtId="0" fontId="4" fillId="40" borderId="60" xfId="0" applyFont="1" applyFill="1" applyBorder="1" applyAlignment="1">
      <alignment horizontal="center"/>
    </xf>
    <xf numFmtId="168" fontId="4" fillId="40" borderId="61" xfId="0" applyNumberFormat="1" applyFont="1" applyFill="1" applyBorder="1" applyAlignment="1">
      <alignment horizontal="center"/>
    </xf>
    <xf numFmtId="0" fontId="6" fillId="40" borderId="6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6"/>
  <sheetViews>
    <sheetView tabSelected="1" zoomScalePageLayoutView="0" workbookViewId="0" topLeftCell="A1">
      <selection activeCell="T3" sqref="T3"/>
    </sheetView>
  </sheetViews>
  <sheetFormatPr defaultColWidth="9.140625" defaultRowHeight="12.75"/>
  <cols>
    <col min="2" max="2" width="12.57421875" style="0" customWidth="1"/>
    <col min="3" max="3" width="15.8515625" style="0" customWidth="1"/>
    <col min="4" max="4" width="20.7109375" style="0" customWidth="1"/>
    <col min="5" max="5" width="21.7109375" style="0" customWidth="1"/>
    <col min="6" max="6" width="21.7109375" style="0" hidden="1" customWidth="1"/>
    <col min="7" max="8" width="21.7109375" style="0" customWidth="1"/>
    <col min="9" max="9" width="22.7109375" style="0" customWidth="1"/>
    <col min="10" max="10" width="24.140625" style="0" customWidth="1"/>
    <col min="11" max="11" width="1.421875" style="0" hidden="1" customWidth="1"/>
    <col min="12" max="12" width="10.421875" style="85" hidden="1" customWidth="1"/>
    <col min="13" max="15" width="14.7109375" style="205" hidden="1" customWidth="1"/>
    <col min="16" max="16" width="3.00390625" style="85" hidden="1" customWidth="1"/>
    <col min="17" max="17" width="26.7109375" style="85" hidden="1" customWidth="1"/>
    <col min="18" max="18" width="14.57421875" style="85" hidden="1" customWidth="1"/>
    <col min="19" max="19" width="14.140625" style="85" hidden="1" customWidth="1"/>
    <col min="20" max="20" width="9.7109375" style="85" bestFit="1" customWidth="1"/>
    <col min="21" max="22" width="9.421875" style="85" bestFit="1" customWidth="1"/>
    <col min="23" max="23" width="9.140625" style="85" customWidth="1"/>
    <col min="24" max="24" width="9.421875" style="0" bestFit="1" customWidth="1"/>
    <col min="25" max="25" width="13.8515625" style="86" bestFit="1" customWidth="1"/>
    <col min="26" max="26" width="14.7109375" style="87" bestFit="1" customWidth="1"/>
    <col min="27" max="27" width="13.28125" style="86" bestFit="1" customWidth="1"/>
  </cols>
  <sheetData>
    <row r="1" spans="1:27" ht="26.25">
      <c r="A1" s="321" t="s">
        <v>137</v>
      </c>
      <c r="B1" s="322"/>
      <c r="C1" s="322"/>
      <c r="D1" s="322"/>
      <c r="E1" s="322"/>
      <c r="F1" s="322"/>
      <c r="G1" s="322"/>
      <c r="H1" s="322"/>
      <c r="I1" s="322"/>
      <c r="J1" s="323"/>
      <c r="K1" s="2"/>
      <c r="L1"/>
      <c r="M1" s="202"/>
      <c r="N1" s="202"/>
      <c r="O1" s="202"/>
      <c r="P1"/>
      <c r="Q1"/>
      <c r="R1"/>
      <c r="S1"/>
      <c r="T1"/>
      <c r="U1"/>
      <c r="V1"/>
      <c r="W1"/>
      <c r="Y1"/>
      <c r="Z1"/>
      <c r="AA1"/>
    </row>
    <row r="2" spans="1:27" ht="20.25">
      <c r="A2" s="324" t="s">
        <v>136</v>
      </c>
      <c r="B2" s="325"/>
      <c r="C2" s="325"/>
      <c r="D2" s="325"/>
      <c r="E2" s="325"/>
      <c r="F2" s="325"/>
      <c r="G2" s="325"/>
      <c r="H2" s="325"/>
      <c r="I2" s="325"/>
      <c r="J2" s="326"/>
      <c r="L2"/>
      <c r="M2" s="202"/>
      <c r="N2" s="202"/>
      <c r="O2" s="202"/>
      <c r="P2"/>
      <c r="Q2"/>
      <c r="R2"/>
      <c r="S2"/>
      <c r="T2"/>
      <c r="U2"/>
      <c r="V2"/>
      <c r="W2"/>
      <c r="Y2"/>
      <c r="Z2"/>
      <c r="AA2"/>
    </row>
    <row r="3" spans="1:27" ht="21" customHeight="1">
      <c r="A3" s="327" t="s">
        <v>122</v>
      </c>
      <c r="B3" s="328"/>
      <c r="C3" s="328"/>
      <c r="D3" s="328"/>
      <c r="E3" s="328"/>
      <c r="F3" s="328"/>
      <c r="G3" s="328"/>
      <c r="H3" s="328"/>
      <c r="I3" s="328"/>
      <c r="J3" s="329"/>
      <c r="L3"/>
      <c r="M3" s="202"/>
      <c r="N3" s="202"/>
      <c r="O3" s="202"/>
      <c r="P3"/>
      <c r="Q3"/>
      <c r="R3"/>
      <c r="S3"/>
      <c r="T3"/>
      <c r="U3"/>
      <c r="V3"/>
      <c r="W3"/>
      <c r="Y3"/>
      <c r="Z3"/>
      <c r="AA3"/>
    </row>
    <row r="4" spans="1:27" ht="25.5" customHeight="1">
      <c r="A4" s="330" t="s">
        <v>7</v>
      </c>
      <c r="B4" s="331"/>
      <c r="C4" s="331"/>
      <c r="D4" s="331"/>
      <c r="E4" s="331"/>
      <c r="F4" s="331"/>
      <c r="G4" s="331"/>
      <c r="H4" s="331"/>
      <c r="I4" s="331"/>
      <c r="J4" s="332"/>
      <c r="L4"/>
      <c r="M4" s="202"/>
      <c r="N4" s="202"/>
      <c r="O4" s="202"/>
      <c r="P4"/>
      <c r="Q4"/>
      <c r="R4"/>
      <c r="S4"/>
      <c r="T4"/>
      <c r="U4"/>
      <c r="V4"/>
      <c r="W4"/>
      <c r="Y4"/>
      <c r="Z4"/>
      <c r="AA4"/>
    </row>
    <row r="5" spans="1:15" s="3" customFormat="1" ht="2.25" customHeight="1" thickBot="1">
      <c r="A5" s="82"/>
      <c r="B5" s="5"/>
      <c r="C5" s="5"/>
      <c r="D5" s="5"/>
      <c r="E5" s="5"/>
      <c r="F5" s="5"/>
      <c r="G5" s="5"/>
      <c r="H5" s="5"/>
      <c r="I5" s="5"/>
      <c r="J5" s="83"/>
      <c r="M5" s="202"/>
      <c r="N5" s="202"/>
      <c r="O5" s="202"/>
    </row>
    <row r="6" spans="1:27" ht="8.25" customHeight="1">
      <c r="A6" s="39"/>
      <c r="B6" s="40"/>
      <c r="C6" s="40"/>
      <c r="D6" s="41"/>
      <c r="E6" s="41"/>
      <c r="F6" s="42"/>
      <c r="G6" s="42"/>
      <c r="H6" s="42"/>
      <c r="I6" s="42"/>
      <c r="J6" s="48"/>
      <c r="L6"/>
      <c r="M6" s="202"/>
      <c r="N6" s="202"/>
      <c r="O6" s="202"/>
      <c r="P6"/>
      <c r="Q6"/>
      <c r="R6"/>
      <c r="S6"/>
      <c r="T6"/>
      <c r="U6"/>
      <c r="V6"/>
      <c r="W6"/>
      <c r="Y6"/>
      <c r="Z6"/>
      <c r="AA6"/>
    </row>
    <row r="7" spans="1:27" ht="18">
      <c r="A7" s="43" t="s">
        <v>2</v>
      </c>
      <c r="B7" s="44"/>
      <c r="C7" s="44"/>
      <c r="D7" s="45"/>
      <c r="E7" s="46" t="s">
        <v>68</v>
      </c>
      <c r="F7" s="46" t="s">
        <v>0</v>
      </c>
      <c r="G7" s="46" t="s">
        <v>3</v>
      </c>
      <c r="H7" s="46" t="s">
        <v>4</v>
      </c>
      <c r="I7" s="46" t="s">
        <v>1</v>
      </c>
      <c r="J7" s="47" t="s">
        <v>9</v>
      </c>
      <c r="L7"/>
      <c r="M7" s="202" t="s">
        <v>125</v>
      </c>
      <c r="N7" s="202" t="s">
        <v>126</v>
      </c>
      <c r="O7" s="202" t="s">
        <v>127</v>
      </c>
      <c r="P7"/>
      <c r="Q7" s="182" t="s">
        <v>83</v>
      </c>
      <c r="R7" s="127"/>
      <c r="S7" s="127"/>
      <c r="T7"/>
      <c r="U7"/>
      <c r="V7"/>
      <c r="W7"/>
      <c r="Y7"/>
      <c r="Z7"/>
      <c r="AA7"/>
    </row>
    <row r="8" spans="1:27" ht="18">
      <c r="A8" s="43"/>
      <c r="B8" s="44"/>
      <c r="C8" s="44"/>
      <c r="D8" s="45"/>
      <c r="E8" s="201"/>
      <c r="F8" s="46"/>
      <c r="G8" s="146" t="s">
        <v>123</v>
      </c>
      <c r="H8" s="146" t="s">
        <v>124</v>
      </c>
      <c r="I8" s="46"/>
      <c r="J8" s="47"/>
      <c r="L8"/>
      <c r="M8" s="202">
        <v>2017</v>
      </c>
      <c r="N8" s="203">
        <v>0.03</v>
      </c>
      <c r="O8" s="202">
        <v>2019</v>
      </c>
      <c r="P8"/>
      <c r="Q8" s="182"/>
      <c r="R8" s="127"/>
      <c r="S8" s="127"/>
      <c r="T8"/>
      <c r="U8"/>
      <c r="V8"/>
      <c r="W8"/>
      <c r="Y8"/>
      <c r="Z8"/>
      <c r="AA8"/>
    </row>
    <row r="9" spans="1:27" ht="18.75" thickBot="1">
      <c r="A9" s="43"/>
      <c r="B9" s="44"/>
      <c r="C9" s="44"/>
      <c r="D9" s="45"/>
      <c r="E9" s="102" t="s">
        <v>70</v>
      </c>
      <c r="F9" s="124" t="s">
        <v>76</v>
      </c>
      <c r="G9" s="124" t="s">
        <v>76</v>
      </c>
      <c r="H9" s="124" t="s">
        <v>76</v>
      </c>
      <c r="I9" s="124" t="s">
        <v>76</v>
      </c>
      <c r="J9" s="125" t="s">
        <v>76</v>
      </c>
      <c r="L9"/>
      <c r="M9" s="202"/>
      <c r="N9" s="202"/>
      <c r="O9" s="202"/>
      <c r="P9"/>
      <c r="Q9"/>
      <c r="R9"/>
      <c r="S9"/>
      <c r="T9"/>
      <c r="U9"/>
      <c r="V9"/>
      <c r="W9"/>
      <c r="Y9"/>
      <c r="Z9"/>
      <c r="AA9"/>
    </row>
    <row r="10" spans="1:27" ht="36.75" customHeight="1" thickBot="1">
      <c r="A10" s="309" t="s">
        <v>82</v>
      </c>
      <c r="B10" s="310"/>
      <c r="C10" s="310"/>
      <c r="D10" s="311"/>
      <c r="E10" s="197" t="s">
        <v>78</v>
      </c>
      <c r="F10" s="198"/>
      <c r="G10" s="198"/>
      <c r="H10" s="198"/>
      <c r="I10" s="198"/>
      <c r="J10" s="199"/>
      <c r="L10"/>
      <c r="M10" s="202"/>
      <c r="N10" s="202"/>
      <c r="O10" s="202"/>
      <c r="P10"/>
      <c r="Q10" s="183">
        <f ca="1">TODAY()</f>
        <v>43494</v>
      </c>
      <c r="R10" s="184">
        <v>1.37</v>
      </c>
      <c r="S10"/>
      <c r="T10"/>
      <c r="U10"/>
      <c r="V10"/>
      <c r="W10"/>
      <c r="Y10"/>
      <c r="Z10"/>
      <c r="AA10"/>
    </row>
    <row r="11" spans="1:27" ht="15" customHeight="1">
      <c r="A11" s="312"/>
      <c r="B11" s="313"/>
      <c r="C11" s="313"/>
      <c r="D11" s="314"/>
      <c r="E11" s="185" t="s">
        <v>77</v>
      </c>
      <c r="F11" s="185"/>
      <c r="G11" s="185"/>
      <c r="H11" s="185"/>
      <c r="I11" s="185"/>
      <c r="J11" s="186"/>
      <c r="L11"/>
      <c r="M11" s="202"/>
      <c r="N11" s="202"/>
      <c r="O11" s="202"/>
      <c r="P11"/>
      <c r="Q11"/>
      <c r="S11"/>
      <c r="T11"/>
      <c r="U11"/>
      <c r="V11"/>
      <c r="W11"/>
      <c r="Y11"/>
      <c r="Z11"/>
      <c r="AA11"/>
    </row>
    <row r="12" spans="1:27" ht="43.5" customHeight="1">
      <c r="A12" s="312"/>
      <c r="B12" s="313"/>
      <c r="C12" s="313"/>
      <c r="D12" s="314"/>
      <c r="E12" s="190" t="s">
        <v>8</v>
      </c>
      <c r="F12" s="191"/>
      <c r="G12" s="191"/>
      <c r="H12" s="191"/>
      <c r="I12" s="191"/>
      <c r="J12" s="192"/>
      <c r="L12"/>
      <c r="M12" s="202"/>
      <c r="N12" s="202"/>
      <c r="O12" s="202"/>
      <c r="P12"/>
      <c r="Q12" s="129" t="s">
        <v>88</v>
      </c>
      <c r="S12"/>
      <c r="T12"/>
      <c r="U12"/>
      <c r="V12"/>
      <c r="W12"/>
      <c r="Y12"/>
      <c r="Z12"/>
      <c r="AA12"/>
    </row>
    <row r="13" spans="1:27" ht="18.75" thickBot="1">
      <c r="A13" s="315"/>
      <c r="B13" s="316"/>
      <c r="C13" s="316"/>
      <c r="D13" s="317"/>
      <c r="E13" s="294" t="s">
        <v>146</v>
      </c>
      <c r="F13" s="295"/>
      <c r="G13" s="296"/>
      <c r="H13" s="296"/>
      <c r="I13" s="296"/>
      <c r="J13" s="297"/>
      <c r="L13"/>
      <c r="M13" s="202"/>
      <c r="N13" s="202"/>
      <c r="O13" s="202"/>
      <c r="P13"/>
      <c r="Q13"/>
      <c r="R13"/>
      <c r="S13"/>
      <c r="T13"/>
      <c r="U13"/>
      <c r="V13"/>
      <c r="W13"/>
      <c r="Y13"/>
      <c r="Z13"/>
      <c r="AA13"/>
    </row>
    <row r="14" spans="1:27" ht="15.75" customHeight="1">
      <c r="A14" s="333"/>
      <c r="B14" s="334"/>
      <c r="C14" s="334"/>
      <c r="D14" s="335"/>
      <c r="E14" s="94" t="s">
        <v>17</v>
      </c>
      <c r="F14" s="71"/>
      <c r="G14" s="103" t="s">
        <v>69</v>
      </c>
      <c r="H14" s="103"/>
      <c r="I14" s="96" t="s">
        <v>79</v>
      </c>
      <c r="J14" s="77"/>
      <c r="L14"/>
      <c r="M14" s="202"/>
      <c r="N14" s="202"/>
      <c r="O14" s="202"/>
      <c r="P14"/>
      <c r="Q14" s="126" t="s">
        <v>84</v>
      </c>
      <c r="R14" s="128">
        <v>0.65</v>
      </c>
      <c r="S14"/>
      <c r="T14"/>
      <c r="U14"/>
      <c r="V14"/>
      <c r="W14"/>
      <c r="Y14"/>
      <c r="Z14"/>
      <c r="AA14"/>
    </row>
    <row r="15" spans="1:27" ht="15.75" customHeight="1" thickBot="1">
      <c r="A15" s="336"/>
      <c r="B15" s="337"/>
      <c r="C15" s="337"/>
      <c r="D15" s="338"/>
      <c r="E15" s="95" t="s">
        <v>11</v>
      </c>
      <c r="F15" s="104"/>
      <c r="G15" s="103" t="s">
        <v>10</v>
      </c>
      <c r="H15" s="105"/>
      <c r="I15" s="60"/>
      <c r="J15" s="62"/>
      <c r="L15"/>
      <c r="M15" s="202"/>
      <c r="N15" s="202"/>
      <c r="O15" s="202"/>
      <c r="P15"/>
      <c r="Q15"/>
      <c r="R15"/>
      <c r="S15"/>
      <c r="T15"/>
      <c r="U15"/>
      <c r="V15"/>
      <c r="W15"/>
      <c r="Y15"/>
      <c r="Z15"/>
      <c r="AA15"/>
    </row>
    <row r="16" spans="1:27" ht="18">
      <c r="A16" s="34" t="s">
        <v>18</v>
      </c>
      <c r="B16" s="35"/>
      <c r="C16" s="33"/>
      <c r="D16" s="91"/>
      <c r="E16" s="88">
        <v>6</v>
      </c>
      <c r="F16" s="36">
        <v>111.13440000000003</v>
      </c>
      <c r="G16" s="36">
        <v>94.46424000000002</v>
      </c>
      <c r="H16" s="36">
        <v>94.46424000000002</v>
      </c>
      <c r="I16" s="37">
        <v>138.91800000000003</v>
      </c>
      <c r="J16" s="38">
        <v>213.72000000000003</v>
      </c>
      <c r="L16"/>
      <c r="M16" s="202">
        <v>151</v>
      </c>
      <c r="N16" s="203">
        <f>$N$8</f>
        <v>0.03</v>
      </c>
      <c r="O16" s="206">
        <v>156</v>
      </c>
      <c r="P16"/>
      <c r="Q16" s="126" t="s">
        <v>87</v>
      </c>
      <c r="R16" s="128">
        <v>0.8</v>
      </c>
      <c r="S16"/>
      <c r="T16"/>
      <c r="U16"/>
      <c r="V16"/>
      <c r="W16"/>
      <c r="Y16"/>
      <c r="Z16"/>
      <c r="AA16"/>
    </row>
    <row r="17" spans="1:27" ht="19.5" thickBot="1">
      <c r="A17" s="116" t="s">
        <v>37</v>
      </c>
      <c r="B17" s="22"/>
      <c r="C17" s="22"/>
      <c r="D17" s="53"/>
      <c r="E17" s="90"/>
      <c r="F17" s="160"/>
      <c r="G17" s="78"/>
      <c r="H17" s="28"/>
      <c r="I17" s="29"/>
      <c r="J17" s="30"/>
      <c r="L17"/>
      <c r="M17" s="202"/>
      <c r="N17" s="203">
        <f aca="true" t="shared" si="0" ref="N17:N78">$N$8</f>
        <v>0.03</v>
      </c>
      <c r="O17" s="206">
        <f aca="true" t="shared" si="1" ref="O17:O78">ROUNDUP(M17*(1+N17),0)</f>
        <v>0</v>
      </c>
      <c r="P17"/>
      <c r="Q17"/>
      <c r="R17"/>
      <c r="S17"/>
      <c r="T17"/>
      <c r="U17"/>
      <c r="V17"/>
      <c r="W17"/>
      <c r="Y17"/>
      <c r="Z17"/>
      <c r="AA17"/>
    </row>
    <row r="18" spans="1:27" ht="18">
      <c r="A18" s="13" t="s">
        <v>19</v>
      </c>
      <c r="B18" s="16"/>
      <c r="C18" s="16"/>
      <c r="D18" s="92"/>
      <c r="E18" s="93">
        <v>6</v>
      </c>
      <c r="F18" s="131">
        <v>111.13440000000003</v>
      </c>
      <c r="G18" s="131">
        <v>94.46424000000002</v>
      </c>
      <c r="H18" s="131">
        <v>94.46424000000002</v>
      </c>
      <c r="I18" s="18">
        <v>138.91800000000003</v>
      </c>
      <c r="J18" s="209">
        <v>213.72000000000003</v>
      </c>
      <c r="L18"/>
      <c r="M18" s="207">
        <v>151</v>
      </c>
      <c r="N18" s="203">
        <f t="shared" si="0"/>
        <v>0.03</v>
      </c>
      <c r="O18" s="206">
        <v>156</v>
      </c>
      <c r="P18"/>
      <c r="Q18" s="126" t="s">
        <v>85</v>
      </c>
      <c r="R18" s="128">
        <v>0.85</v>
      </c>
      <c r="S18"/>
      <c r="T18"/>
      <c r="U18"/>
      <c r="V18"/>
      <c r="W18"/>
      <c r="Y18"/>
      <c r="Z18"/>
      <c r="AA18"/>
    </row>
    <row r="19" spans="1:27" ht="19.5" thickBot="1">
      <c r="A19" s="118" t="s">
        <v>38</v>
      </c>
      <c r="B19" s="9"/>
      <c r="C19" s="9"/>
      <c r="D19" s="51"/>
      <c r="E19" s="89"/>
      <c r="F19" s="161" t="s">
        <v>34</v>
      </c>
      <c r="G19" s="99"/>
      <c r="H19" s="84"/>
      <c r="I19" s="130"/>
      <c r="J19" s="214"/>
      <c r="L19"/>
      <c r="M19" s="207">
        <v>0</v>
      </c>
      <c r="N19" s="203">
        <f t="shared" si="0"/>
        <v>0.03</v>
      </c>
      <c r="O19" s="206">
        <f t="shared" si="1"/>
        <v>0</v>
      </c>
      <c r="P19"/>
      <c r="Q19"/>
      <c r="R19"/>
      <c r="S19"/>
      <c r="T19"/>
      <c r="U19"/>
      <c r="V19"/>
      <c r="W19"/>
      <c r="Y19"/>
      <c r="Z19"/>
      <c r="AA19"/>
    </row>
    <row r="20" spans="1:27" ht="18">
      <c r="A20" s="34" t="s">
        <v>20</v>
      </c>
      <c r="B20" s="35"/>
      <c r="C20" s="33"/>
      <c r="D20" s="91"/>
      <c r="E20" s="88" t="s">
        <v>71</v>
      </c>
      <c r="F20" s="36">
        <v>291.37160000000006</v>
      </c>
      <c r="G20" s="36">
        <v>247.66586000000004</v>
      </c>
      <c r="H20" s="36">
        <v>247.66586000000004</v>
      </c>
      <c r="I20" s="37">
        <v>364.21450000000004</v>
      </c>
      <c r="J20" s="38">
        <v>560.33</v>
      </c>
      <c r="L20"/>
      <c r="M20" s="207">
        <v>397</v>
      </c>
      <c r="N20" s="203">
        <f t="shared" si="0"/>
        <v>0.03</v>
      </c>
      <c r="O20" s="206">
        <v>409</v>
      </c>
      <c r="P20"/>
      <c r="Q20" s="126" t="s">
        <v>86</v>
      </c>
      <c r="R20" s="128">
        <v>0.85</v>
      </c>
      <c r="S20"/>
      <c r="T20"/>
      <c r="U20"/>
      <c r="V20"/>
      <c r="W20"/>
      <c r="Y20"/>
      <c r="Z20"/>
      <c r="AA20"/>
    </row>
    <row r="21" spans="1:27" ht="19.5" thickBot="1">
      <c r="A21" s="116" t="s">
        <v>39</v>
      </c>
      <c r="B21" s="22"/>
      <c r="C21" s="22"/>
      <c r="D21" s="53"/>
      <c r="E21" s="90"/>
      <c r="F21" s="160"/>
      <c r="G21" s="78"/>
      <c r="H21" s="28"/>
      <c r="I21" s="29"/>
      <c r="J21" s="30"/>
      <c r="L21"/>
      <c r="M21" s="207">
        <v>0</v>
      </c>
      <c r="N21" s="203">
        <f t="shared" si="0"/>
        <v>0.03</v>
      </c>
      <c r="O21" s="206">
        <f t="shared" si="1"/>
        <v>0</v>
      </c>
      <c r="P21"/>
      <c r="Q21"/>
      <c r="R21"/>
      <c r="S21"/>
      <c r="T21"/>
      <c r="U21"/>
      <c r="V21"/>
      <c r="W21"/>
      <c r="Y21"/>
      <c r="Z21"/>
      <c r="AA21"/>
    </row>
    <row r="22" spans="1:27" ht="18">
      <c r="A22" s="13" t="s">
        <v>21</v>
      </c>
      <c r="B22" s="16"/>
      <c r="C22" s="16"/>
      <c r="D22" s="92"/>
      <c r="E22" s="93" t="s">
        <v>71</v>
      </c>
      <c r="F22" s="131">
        <v>363.32400000000007</v>
      </c>
      <c r="G22" s="131">
        <v>308.82540000000006</v>
      </c>
      <c r="H22" s="131">
        <v>308.82540000000006</v>
      </c>
      <c r="I22" s="18">
        <v>454.15500000000003</v>
      </c>
      <c r="J22" s="209">
        <v>698.7</v>
      </c>
      <c r="L22"/>
      <c r="M22" s="207">
        <v>494.99999999999994</v>
      </c>
      <c r="N22" s="203">
        <f t="shared" si="0"/>
        <v>0.03</v>
      </c>
      <c r="O22" s="206">
        <f t="shared" si="1"/>
        <v>510</v>
      </c>
      <c r="P22"/>
      <c r="Q22"/>
      <c r="R22"/>
      <c r="S22"/>
      <c r="T22"/>
      <c r="U22"/>
      <c r="V22"/>
      <c r="W22"/>
      <c r="Y22"/>
      <c r="Z22"/>
      <c r="AA22"/>
    </row>
    <row r="23" spans="1:27" ht="19.5" thickBot="1">
      <c r="A23" s="118" t="s">
        <v>40</v>
      </c>
      <c r="B23" s="9"/>
      <c r="C23" s="9"/>
      <c r="D23" s="51"/>
      <c r="E23" s="89"/>
      <c r="F23" s="161" t="s">
        <v>35</v>
      </c>
      <c r="G23" s="99"/>
      <c r="H23" s="84"/>
      <c r="I23" s="130"/>
      <c r="J23" s="214"/>
      <c r="L23"/>
      <c r="M23" s="207">
        <v>0</v>
      </c>
      <c r="N23" s="203">
        <f t="shared" si="0"/>
        <v>0.03</v>
      </c>
      <c r="O23" s="206">
        <f t="shared" si="1"/>
        <v>0</v>
      </c>
      <c r="P23"/>
      <c r="Q23"/>
      <c r="R23"/>
      <c r="S23"/>
      <c r="T23"/>
      <c r="U23"/>
      <c r="V23"/>
      <c r="W23"/>
      <c r="Y23"/>
      <c r="Z23"/>
      <c r="AA23"/>
    </row>
    <row r="24" spans="1:27" ht="18">
      <c r="A24" s="34" t="s">
        <v>22</v>
      </c>
      <c r="B24" s="35"/>
      <c r="C24" s="33"/>
      <c r="D24" s="91"/>
      <c r="E24" s="88">
        <v>4</v>
      </c>
      <c r="F24" s="36">
        <v>63.40360000000001</v>
      </c>
      <c r="G24" s="36">
        <v>53.893060000000006</v>
      </c>
      <c r="H24" s="36">
        <v>53.893060000000006</v>
      </c>
      <c r="I24" s="37">
        <v>79.25450000000001</v>
      </c>
      <c r="J24" s="38">
        <v>121.93</v>
      </c>
      <c r="L24"/>
      <c r="M24" s="207">
        <v>86</v>
      </c>
      <c r="N24" s="203">
        <f t="shared" si="0"/>
        <v>0.03</v>
      </c>
      <c r="O24" s="206">
        <v>89</v>
      </c>
      <c r="P24"/>
      <c r="Q24"/>
      <c r="R24"/>
      <c r="S24"/>
      <c r="T24"/>
      <c r="U24"/>
      <c r="V24"/>
      <c r="W24"/>
      <c r="Y24"/>
      <c r="Z24"/>
      <c r="AA24"/>
    </row>
    <row r="25" spans="1:27" ht="19.5" thickBot="1">
      <c r="A25" s="116" t="s">
        <v>41</v>
      </c>
      <c r="B25" s="22"/>
      <c r="C25" s="22"/>
      <c r="D25" s="53"/>
      <c r="E25" s="90"/>
      <c r="F25" s="160"/>
      <c r="G25" s="78"/>
      <c r="H25" s="28"/>
      <c r="I25" s="29"/>
      <c r="J25" s="30"/>
      <c r="L25"/>
      <c r="M25" s="207">
        <v>0</v>
      </c>
      <c r="N25" s="203">
        <f t="shared" si="0"/>
        <v>0.03</v>
      </c>
      <c r="O25" s="206">
        <f t="shared" si="1"/>
        <v>0</v>
      </c>
      <c r="P25"/>
      <c r="Q25"/>
      <c r="R25"/>
      <c r="S25"/>
      <c r="T25"/>
      <c r="U25"/>
      <c r="V25"/>
      <c r="W25"/>
      <c r="Y25"/>
      <c r="Z25"/>
      <c r="AA25"/>
    </row>
    <row r="26" spans="1:27" ht="18">
      <c r="A26" s="13" t="s">
        <v>23</v>
      </c>
      <c r="B26" s="16"/>
      <c r="C26" s="16"/>
      <c r="D26" s="92"/>
      <c r="E26" s="93">
        <v>4</v>
      </c>
      <c r="F26" s="131">
        <v>63.40360000000001</v>
      </c>
      <c r="G26" s="131">
        <v>53.893060000000006</v>
      </c>
      <c r="H26" s="131">
        <v>53.893060000000006</v>
      </c>
      <c r="I26" s="18">
        <v>79.25450000000001</v>
      </c>
      <c r="J26" s="209">
        <v>121.93</v>
      </c>
      <c r="L26"/>
      <c r="M26" s="207">
        <v>86</v>
      </c>
      <c r="N26" s="203">
        <f t="shared" si="0"/>
        <v>0.03</v>
      </c>
      <c r="O26" s="206">
        <v>89</v>
      </c>
      <c r="P26"/>
      <c r="Q26"/>
      <c r="R26"/>
      <c r="S26"/>
      <c r="T26"/>
      <c r="U26"/>
      <c r="V26"/>
      <c r="W26"/>
      <c r="Y26"/>
      <c r="Z26"/>
      <c r="AA26"/>
    </row>
    <row r="27" spans="1:27" ht="19.5" thickBot="1">
      <c r="A27" s="118" t="s">
        <v>42</v>
      </c>
      <c r="B27" s="9"/>
      <c r="C27" s="9"/>
      <c r="D27" s="51"/>
      <c r="E27" s="89"/>
      <c r="F27" s="161" t="s">
        <v>35</v>
      </c>
      <c r="G27" s="99"/>
      <c r="H27" s="84"/>
      <c r="I27" s="130"/>
      <c r="J27" s="214"/>
      <c r="L27"/>
      <c r="M27" s="207">
        <v>0</v>
      </c>
      <c r="N27" s="203">
        <f t="shared" si="0"/>
        <v>0.03</v>
      </c>
      <c r="O27" s="206">
        <f t="shared" si="1"/>
        <v>0</v>
      </c>
      <c r="P27"/>
      <c r="Q27"/>
      <c r="R27"/>
      <c r="S27"/>
      <c r="T27"/>
      <c r="U27"/>
      <c r="V27"/>
      <c r="W27"/>
      <c r="Y27"/>
      <c r="Z27"/>
      <c r="AA27"/>
    </row>
    <row r="28" spans="1:27" ht="20.25" customHeight="1">
      <c r="A28" s="34" t="s">
        <v>24</v>
      </c>
      <c r="B28" s="35"/>
      <c r="C28" s="33"/>
      <c r="D28" s="91"/>
      <c r="E28" s="88">
        <v>6</v>
      </c>
      <c r="F28" s="36">
        <v>83.35080000000002</v>
      </c>
      <c r="G28" s="36">
        <v>70.84818000000001</v>
      </c>
      <c r="H28" s="36">
        <v>70.84818000000001</v>
      </c>
      <c r="I28" s="37">
        <v>104.18850000000002</v>
      </c>
      <c r="J28" s="38">
        <v>160.29000000000002</v>
      </c>
      <c r="L28"/>
      <c r="M28" s="207">
        <v>113</v>
      </c>
      <c r="N28" s="203">
        <f t="shared" si="0"/>
        <v>0.03</v>
      </c>
      <c r="O28" s="206">
        <f t="shared" si="1"/>
        <v>117</v>
      </c>
      <c r="P28"/>
      <c r="Q28"/>
      <c r="R28"/>
      <c r="S28"/>
      <c r="T28"/>
      <c r="U28"/>
      <c r="V28"/>
      <c r="W28"/>
      <c r="Y28"/>
      <c r="Z28"/>
      <c r="AA28"/>
    </row>
    <row r="29" spans="1:27" ht="19.5" thickBot="1">
      <c r="A29" s="116" t="s">
        <v>43</v>
      </c>
      <c r="B29" s="22"/>
      <c r="C29" s="22"/>
      <c r="D29" s="53"/>
      <c r="E29" s="90"/>
      <c r="F29" s="160"/>
      <c r="G29" s="78"/>
      <c r="H29" s="28"/>
      <c r="I29" s="29"/>
      <c r="J29" s="30"/>
      <c r="L29"/>
      <c r="M29" s="207">
        <v>0</v>
      </c>
      <c r="N29" s="203">
        <f t="shared" si="0"/>
        <v>0.03</v>
      </c>
      <c r="O29" s="206">
        <f t="shared" si="1"/>
        <v>0</v>
      </c>
      <c r="P29"/>
      <c r="Q29"/>
      <c r="R29"/>
      <c r="S29"/>
      <c r="T29"/>
      <c r="U29"/>
      <c r="V29"/>
      <c r="W29"/>
      <c r="Y29"/>
      <c r="Z29"/>
      <c r="AA29"/>
    </row>
    <row r="30" spans="1:27" ht="18">
      <c r="A30" s="13" t="s">
        <v>25</v>
      </c>
      <c r="B30" s="16"/>
      <c r="C30" s="16"/>
      <c r="D30" s="92"/>
      <c r="E30" s="93">
        <v>6</v>
      </c>
      <c r="F30" s="131">
        <v>96.88640000000002</v>
      </c>
      <c r="G30" s="131">
        <v>82.35344000000002</v>
      </c>
      <c r="H30" s="131">
        <v>82.35344000000002</v>
      </c>
      <c r="I30" s="18">
        <v>121.10800000000002</v>
      </c>
      <c r="J30" s="209">
        <v>186.32000000000002</v>
      </c>
      <c r="L30"/>
      <c r="M30" s="207">
        <v>132</v>
      </c>
      <c r="N30" s="203">
        <f t="shared" si="0"/>
        <v>0.03</v>
      </c>
      <c r="O30" s="206">
        <f t="shared" si="1"/>
        <v>136</v>
      </c>
      <c r="P30"/>
      <c r="Q30"/>
      <c r="R30"/>
      <c r="S30"/>
      <c r="T30"/>
      <c r="U30"/>
      <c r="V30"/>
      <c r="W30"/>
      <c r="Y30"/>
      <c r="Z30"/>
      <c r="AA30"/>
    </row>
    <row r="31" spans="1:27" ht="19.5" thickBot="1">
      <c r="A31" s="118" t="s">
        <v>44</v>
      </c>
      <c r="B31" s="9"/>
      <c r="C31" s="9"/>
      <c r="D31" s="51"/>
      <c r="E31" s="89"/>
      <c r="F31" s="161" t="s">
        <v>34</v>
      </c>
      <c r="G31" s="99"/>
      <c r="H31" s="84"/>
      <c r="I31" s="130"/>
      <c r="J31" s="214"/>
      <c r="L31"/>
      <c r="M31" s="207">
        <v>0</v>
      </c>
      <c r="N31" s="203">
        <f t="shared" si="0"/>
        <v>0.03</v>
      </c>
      <c r="O31" s="206">
        <f t="shared" si="1"/>
        <v>0</v>
      </c>
      <c r="P31"/>
      <c r="Q31"/>
      <c r="R31"/>
      <c r="S31"/>
      <c r="T31"/>
      <c r="U31"/>
      <c r="V31"/>
      <c r="W31"/>
      <c r="Y31"/>
      <c r="Z31"/>
      <c r="AA31"/>
    </row>
    <row r="32" spans="1:27" ht="18">
      <c r="A32" s="34" t="s">
        <v>26</v>
      </c>
      <c r="B32" s="35"/>
      <c r="C32" s="33"/>
      <c r="D32" s="91"/>
      <c r="E32" s="88">
        <v>6</v>
      </c>
      <c r="F32" s="36">
        <v>96.88640000000002</v>
      </c>
      <c r="G32" s="36">
        <v>82.35344000000002</v>
      </c>
      <c r="H32" s="36">
        <v>82.35344000000002</v>
      </c>
      <c r="I32" s="37">
        <v>121.10800000000002</v>
      </c>
      <c r="J32" s="38">
        <v>186.32000000000002</v>
      </c>
      <c r="L32"/>
      <c r="M32" s="207">
        <v>132</v>
      </c>
      <c r="N32" s="203">
        <f t="shared" si="0"/>
        <v>0.03</v>
      </c>
      <c r="O32" s="206">
        <f t="shared" si="1"/>
        <v>136</v>
      </c>
      <c r="P32"/>
      <c r="Q32"/>
      <c r="R32"/>
      <c r="S32"/>
      <c r="T32"/>
      <c r="U32"/>
      <c r="V32"/>
      <c r="W32"/>
      <c r="Y32"/>
      <c r="Z32"/>
      <c r="AA32"/>
    </row>
    <row r="33" spans="1:27" ht="19.5" thickBot="1">
      <c r="A33" s="116" t="s">
        <v>63</v>
      </c>
      <c r="B33" s="22"/>
      <c r="C33" s="22"/>
      <c r="D33" s="53"/>
      <c r="E33" s="90"/>
      <c r="F33" s="160"/>
      <c r="G33" s="78"/>
      <c r="H33" s="28"/>
      <c r="I33" s="29"/>
      <c r="J33" s="30"/>
      <c r="L33"/>
      <c r="M33" s="207">
        <v>0</v>
      </c>
      <c r="N33" s="203">
        <f t="shared" si="0"/>
        <v>0.03</v>
      </c>
      <c r="O33" s="206">
        <f t="shared" si="1"/>
        <v>0</v>
      </c>
      <c r="P33"/>
      <c r="Q33"/>
      <c r="R33"/>
      <c r="S33"/>
      <c r="T33"/>
      <c r="U33"/>
      <c r="V33"/>
      <c r="W33"/>
      <c r="Y33"/>
      <c r="Z33"/>
      <c r="AA33"/>
    </row>
    <row r="34" spans="1:27" ht="18">
      <c r="A34" s="13" t="s">
        <v>27</v>
      </c>
      <c r="B34" s="16"/>
      <c r="C34" s="16"/>
      <c r="D34" s="92"/>
      <c r="E34" s="93">
        <v>4</v>
      </c>
      <c r="F34" s="131">
        <v>127.51960000000003</v>
      </c>
      <c r="G34" s="131">
        <v>108.39166000000002</v>
      </c>
      <c r="H34" s="131">
        <v>108.39166000000002</v>
      </c>
      <c r="I34" s="18">
        <v>159.39950000000002</v>
      </c>
      <c r="J34" s="209">
        <v>245.23000000000002</v>
      </c>
      <c r="L34"/>
      <c r="M34" s="207">
        <v>173</v>
      </c>
      <c r="N34" s="203">
        <f t="shared" si="0"/>
        <v>0.03</v>
      </c>
      <c r="O34" s="206">
        <v>179</v>
      </c>
      <c r="P34"/>
      <c r="Q34"/>
      <c r="R34"/>
      <c r="S34"/>
      <c r="T34"/>
      <c r="U34"/>
      <c r="V34"/>
      <c r="W34"/>
      <c r="Y34"/>
      <c r="Z34"/>
      <c r="AA34"/>
    </row>
    <row r="35" spans="1:27" ht="19.5" thickBot="1">
      <c r="A35" s="118" t="s">
        <v>45</v>
      </c>
      <c r="B35" s="9"/>
      <c r="C35" s="9"/>
      <c r="D35" s="51"/>
      <c r="E35" s="89"/>
      <c r="F35" s="161"/>
      <c r="G35" s="99"/>
      <c r="H35" s="84"/>
      <c r="I35" s="130"/>
      <c r="J35" s="214"/>
      <c r="L35"/>
      <c r="M35" s="207">
        <v>0</v>
      </c>
      <c r="N35" s="203">
        <f t="shared" si="0"/>
        <v>0.03</v>
      </c>
      <c r="O35" s="206">
        <f t="shared" si="1"/>
        <v>0</v>
      </c>
      <c r="P35"/>
      <c r="Q35"/>
      <c r="R35"/>
      <c r="S35"/>
      <c r="T35"/>
      <c r="U35"/>
      <c r="V35"/>
      <c r="W35"/>
      <c r="Y35"/>
      <c r="Z35"/>
      <c r="AA35"/>
    </row>
    <row r="36" spans="1:27" ht="18">
      <c r="A36" s="34" t="s">
        <v>28</v>
      </c>
      <c r="B36" s="35"/>
      <c r="C36" s="33"/>
      <c r="D36" s="91"/>
      <c r="E36" s="88">
        <v>4</v>
      </c>
      <c r="F36" s="36">
        <v>137.49320000000003</v>
      </c>
      <c r="G36" s="36">
        <v>116.86922000000003</v>
      </c>
      <c r="H36" s="36">
        <v>116.86922000000003</v>
      </c>
      <c r="I36" s="37">
        <v>171.86650000000003</v>
      </c>
      <c r="J36" s="38">
        <v>264.41</v>
      </c>
      <c r="L36"/>
      <c r="M36" s="207">
        <v>187</v>
      </c>
      <c r="N36" s="203">
        <f t="shared" si="0"/>
        <v>0.03</v>
      </c>
      <c r="O36" s="206">
        <f t="shared" si="1"/>
        <v>193</v>
      </c>
      <c r="P36"/>
      <c r="Q36"/>
      <c r="R36"/>
      <c r="S36"/>
      <c r="T36"/>
      <c r="U36"/>
      <c r="V36"/>
      <c r="W36"/>
      <c r="Y36"/>
      <c r="Z36"/>
      <c r="AA36"/>
    </row>
    <row r="37" spans="1:27" ht="19.5" thickBot="1">
      <c r="A37" s="116" t="s">
        <v>46</v>
      </c>
      <c r="B37" s="22"/>
      <c r="C37" s="22"/>
      <c r="D37" s="53"/>
      <c r="E37" s="90"/>
      <c r="F37" s="160"/>
      <c r="G37" s="78"/>
      <c r="H37" s="28"/>
      <c r="I37" s="29"/>
      <c r="J37" s="30"/>
      <c r="L37"/>
      <c r="M37" s="207">
        <v>0</v>
      </c>
      <c r="N37" s="203">
        <f t="shared" si="0"/>
        <v>0.03</v>
      </c>
      <c r="O37" s="206">
        <f t="shared" si="1"/>
        <v>0</v>
      </c>
      <c r="P37"/>
      <c r="Q37"/>
      <c r="R37"/>
      <c r="S37"/>
      <c r="T37"/>
      <c r="U37"/>
      <c r="V37"/>
      <c r="W37"/>
      <c r="Y37"/>
      <c r="Z37"/>
      <c r="AA37"/>
    </row>
    <row r="38" spans="1:27" ht="18">
      <c r="A38" s="13" t="s">
        <v>29</v>
      </c>
      <c r="B38" s="16"/>
      <c r="C38" s="16"/>
      <c r="D38" s="92"/>
      <c r="E38" s="93">
        <v>4</v>
      </c>
      <c r="F38" s="131">
        <v>137.49320000000003</v>
      </c>
      <c r="G38" s="131">
        <v>116.86922000000003</v>
      </c>
      <c r="H38" s="131">
        <v>116.86922000000003</v>
      </c>
      <c r="I38" s="18">
        <v>171.86650000000003</v>
      </c>
      <c r="J38" s="209">
        <v>264.41</v>
      </c>
      <c r="L38"/>
      <c r="M38" s="207">
        <v>187</v>
      </c>
      <c r="N38" s="203">
        <f t="shared" si="0"/>
        <v>0.03</v>
      </c>
      <c r="O38" s="206">
        <f t="shared" si="1"/>
        <v>193</v>
      </c>
      <c r="P38"/>
      <c r="Q38"/>
      <c r="R38"/>
      <c r="S38"/>
      <c r="T38"/>
      <c r="U38"/>
      <c r="V38"/>
      <c r="W38"/>
      <c r="Y38"/>
      <c r="Z38"/>
      <c r="AA38"/>
    </row>
    <row r="39" spans="1:27" ht="19.5" thickBot="1">
      <c r="A39" s="118" t="s">
        <v>47</v>
      </c>
      <c r="B39" s="9"/>
      <c r="C39" s="9"/>
      <c r="D39" s="51"/>
      <c r="E39" s="89"/>
      <c r="F39" s="161"/>
      <c r="G39" s="99"/>
      <c r="H39" s="84"/>
      <c r="I39" s="130"/>
      <c r="J39" s="214"/>
      <c r="L39"/>
      <c r="M39" s="207">
        <v>0</v>
      </c>
      <c r="N39" s="203">
        <f t="shared" si="0"/>
        <v>0.03</v>
      </c>
      <c r="O39" s="206">
        <f t="shared" si="1"/>
        <v>0</v>
      </c>
      <c r="P39"/>
      <c r="Q39"/>
      <c r="R39"/>
      <c r="S39"/>
      <c r="T39"/>
      <c r="U39"/>
      <c r="V39"/>
      <c r="W39"/>
      <c r="Y39"/>
      <c r="Z39"/>
      <c r="AA39"/>
    </row>
    <row r="40" spans="1:27" ht="18">
      <c r="A40" s="34" t="s">
        <v>30</v>
      </c>
      <c r="B40" s="35"/>
      <c r="C40" s="33"/>
      <c r="D40" s="91"/>
      <c r="E40" s="88">
        <v>4</v>
      </c>
      <c r="F40" s="36">
        <v>137.49320000000003</v>
      </c>
      <c r="G40" s="36">
        <v>116.86922000000003</v>
      </c>
      <c r="H40" s="36">
        <v>116.86922000000003</v>
      </c>
      <c r="I40" s="37">
        <v>171.86650000000003</v>
      </c>
      <c r="J40" s="38">
        <v>264.41</v>
      </c>
      <c r="L40"/>
      <c r="M40" s="207">
        <v>187</v>
      </c>
      <c r="N40" s="203">
        <f t="shared" si="0"/>
        <v>0.03</v>
      </c>
      <c r="O40" s="206">
        <f t="shared" si="1"/>
        <v>193</v>
      </c>
      <c r="P40"/>
      <c r="Q40"/>
      <c r="R40"/>
      <c r="S40"/>
      <c r="T40"/>
      <c r="U40"/>
      <c r="V40"/>
      <c r="W40"/>
      <c r="Y40"/>
      <c r="Z40"/>
      <c r="AA40"/>
    </row>
    <row r="41" spans="1:27" ht="19.5" thickBot="1">
      <c r="A41" s="116" t="s">
        <v>48</v>
      </c>
      <c r="B41" s="22"/>
      <c r="C41" s="22"/>
      <c r="D41" s="53"/>
      <c r="E41" s="90"/>
      <c r="F41" s="160"/>
      <c r="G41" s="78"/>
      <c r="H41" s="28"/>
      <c r="I41" s="29"/>
      <c r="J41" s="30"/>
      <c r="L41"/>
      <c r="M41" s="207">
        <v>0</v>
      </c>
      <c r="N41" s="203">
        <f t="shared" si="0"/>
        <v>0.03</v>
      </c>
      <c r="O41" s="206">
        <f t="shared" si="1"/>
        <v>0</v>
      </c>
      <c r="P41"/>
      <c r="Q41"/>
      <c r="R41"/>
      <c r="S41"/>
      <c r="T41"/>
      <c r="U41"/>
      <c r="V41"/>
      <c r="W41"/>
      <c r="Y41"/>
      <c r="Z41"/>
      <c r="AA41"/>
    </row>
    <row r="42" spans="1:27" ht="18">
      <c r="A42" s="13" t="s">
        <v>64</v>
      </c>
      <c r="B42" s="16"/>
      <c r="C42" s="16"/>
      <c r="D42" s="92"/>
      <c r="E42" s="93" t="s">
        <v>71</v>
      </c>
      <c r="F42" s="131">
        <v>624.0624000000001</v>
      </c>
      <c r="G42" s="131">
        <v>530.4530400000001</v>
      </c>
      <c r="H42" s="131">
        <v>530.4530400000001</v>
      </c>
      <c r="I42" s="18">
        <v>780.0780000000001</v>
      </c>
      <c r="J42" s="209">
        <v>1200.1200000000001</v>
      </c>
      <c r="L42"/>
      <c r="M42" s="207">
        <v>850</v>
      </c>
      <c r="N42" s="203">
        <f t="shared" si="0"/>
        <v>0.03</v>
      </c>
      <c r="O42" s="206">
        <v>876</v>
      </c>
      <c r="P42"/>
      <c r="Q42"/>
      <c r="R42"/>
      <c r="S42"/>
      <c r="T42"/>
      <c r="U42"/>
      <c r="V42"/>
      <c r="W42"/>
      <c r="Y42"/>
      <c r="Z42"/>
      <c r="AA42"/>
    </row>
    <row r="43" spans="1:27" ht="19.5" thickBot="1">
      <c r="A43" s="118" t="s">
        <v>49</v>
      </c>
      <c r="B43" s="9"/>
      <c r="C43" s="9"/>
      <c r="D43" s="51"/>
      <c r="E43" s="89"/>
      <c r="F43" s="161" t="s">
        <v>35</v>
      </c>
      <c r="G43" s="99"/>
      <c r="H43" s="84"/>
      <c r="I43" s="130"/>
      <c r="J43" s="214"/>
      <c r="L43"/>
      <c r="M43" s="207">
        <v>0</v>
      </c>
      <c r="N43" s="203">
        <f t="shared" si="0"/>
        <v>0.03</v>
      </c>
      <c r="O43" s="206">
        <f t="shared" si="1"/>
        <v>0</v>
      </c>
      <c r="P43"/>
      <c r="Q43"/>
      <c r="R43"/>
      <c r="S43"/>
      <c r="T43"/>
      <c r="U43"/>
      <c r="V43"/>
      <c r="W43"/>
      <c r="Y43"/>
      <c r="Z43"/>
      <c r="AA43"/>
    </row>
    <row r="44" spans="1:27" ht="18">
      <c r="A44" s="34" t="s">
        <v>128</v>
      </c>
      <c r="B44" s="35"/>
      <c r="C44" s="33"/>
      <c r="D44" s="91"/>
      <c r="E44" s="88">
        <v>6</v>
      </c>
      <c r="F44" s="36">
        <v>110.42200000000003</v>
      </c>
      <c r="G44" s="36">
        <v>93.85870000000001</v>
      </c>
      <c r="H44" s="36">
        <v>93.85870000000001</v>
      </c>
      <c r="I44" s="37">
        <v>138.02750000000003</v>
      </c>
      <c r="J44" s="38">
        <v>212.35000000000002</v>
      </c>
      <c r="L44"/>
      <c r="M44" s="207"/>
      <c r="N44" s="203"/>
      <c r="O44" s="206">
        <v>155</v>
      </c>
      <c r="P44"/>
      <c r="Q44"/>
      <c r="R44"/>
      <c r="S44"/>
      <c r="T44"/>
      <c r="U44"/>
      <c r="V44"/>
      <c r="W44"/>
      <c r="Y44"/>
      <c r="Z44"/>
      <c r="AA44"/>
    </row>
    <row r="45" spans="1:27" ht="19.5" thickBot="1">
      <c r="A45" s="116" t="s">
        <v>129</v>
      </c>
      <c r="B45" s="22"/>
      <c r="C45" s="22"/>
      <c r="D45" s="53"/>
      <c r="E45" s="90"/>
      <c r="F45" s="160"/>
      <c r="G45" s="78"/>
      <c r="H45" s="28"/>
      <c r="I45" s="29"/>
      <c r="J45" s="30"/>
      <c r="L45"/>
      <c r="M45" s="207"/>
      <c r="N45" s="203"/>
      <c r="O45" s="206"/>
      <c r="P45"/>
      <c r="Q45"/>
      <c r="R45"/>
      <c r="S45"/>
      <c r="T45"/>
      <c r="U45"/>
      <c r="V45"/>
      <c r="W45"/>
      <c r="Y45"/>
      <c r="Z45"/>
      <c r="AA45"/>
    </row>
    <row r="46" spans="1:27" ht="18">
      <c r="A46" s="13" t="s">
        <v>31</v>
      </c>
      <c r="B46" s="16"/>
      <c r="C46" s="16"/>
      <c r="D46" s="92"/>
      <c r="E46" s="93" t="s">
        <v>71</v>
      </c>
      <c r="F46" s="131">
        <v>240.07880000000006</v>
      </c>
      <c r="G46" s="131">
        <v>204.06698000000006</v>
      </c>
      <c r="H46" s="131">
        <v>204.06698000000006</v>
      </c>
      <c r="I46" s="18">
        <v>300.09850000000006</v>
      </c>
      <c r="J46" s="209">
        <v>461.69000000000005</v>
      </c>
      <c r="L46"/>
      <c r="M46" s="207">
        <v>327</v>
      </c>
      <c r="N46" s="203">
        <f t="shared" si="0"/>
        <v>0.03</v>
      </c>
      <c r="O46" s="206">
        <v>337</v>
      </c>
      <c r="P46"/>
      <c r="Q46"/>
      <c r="R46"/>
      <c r="S46"/>
      <c r="T46"/>
      <c r="U46"/>
      <c r="V46"/>
      <c r="W46"/>
      <c r="Y46"/>
      <c r="Z46"/>
      <c r="AA46"/>
    </row>
    <row r="47" spans="1:27" ht="19.5" thickBot="1">
      <c r="A47" s="118" t="s">
        <v>50</v>
      </c>
      <c r="B47" s="9"/>
      <c r="C47" s="9"/>
      <c r="D47" s="51"/>
      <c r="E47" s="89"/>
      <c r="F47" s="161" t="s">
        <v>35</v>
      </c>
      <c r="G47" s="99"/>
      <c r="H47" s="84"/>
      <c r="I47" s="130"/>
      <c r="J47" s="214"/>
      <c r="L47"/>
      <c r="M47" s="207">
        <v>0</v>
      </c>
      <c r="N47" s="203">
        <f t="shared" si="0"/>
        <v>0.03</v>
      </c>
      <c r="O47" s="206">
        <f t="shared" si="1"/>
        <v>0</v>
      </c>
      <c r="P47"/>
      <c r="Q47"/>
      <c r="R47"/>
      <c r="S47"/>
      <c r="T47"/>
      <c r="U47"/>
      <c r="V47"/>
      <c r="W47"/>
      <c r="Y47"/>
      <c r="Z47"/>
      <c r="AA47"/>
    </row>
    <row r="48" spans="1:27" ht="18">
      <c r="A48" s="34" t="s">
        <v>65</v>
      </c>
      <c r="B48" s="35"/>
      <c r="C48" s="33"/>
      <c r="D48" s="91"/>
      <c r="E48" s="88">
        <v>4</v>
      </c>
      <c r="F48" s="36">
        <v>175.96280000000004</v>
      </c>
      <c r="G48" s="36">
        <v>149.56838000000005</v>
      </c>
      <c r="H48" s="36">
        <v>149.56838000000005</v>
      </c>
      <c r="I48" s="37">
        <v>219.95350000000005</v>
      </c>
      <c r="J48" s="38">
        <v>338.39000000000004</v>
      </c>
      <c r="L48"/>
      <c r="M48" s="207">
        <v>239</v>
      </c>
      <c r="N48" s="203">
        <f t="shared" si="0"/>
        <v>0.03</v>
      </c>
      <c r="O48" s="206">
        <f t="shared" si="1"/>
        <v>247</v>
      </c>
      <c r="P48"/>
      <c r="Q48"/>
      <c r="R48"/>
      <c r="S48"/>
      <c r="T48"/>
      <c r="U48"/>
      <c r="V48"/>
      <c r="W48"/>
      <c r="Y48"/>
      <c r="Z48"/>
      <c r="AA48"/>
    </row>
    <row r="49" spans="1:27" ht="16.5" customHeight="1" thickBot="1">
      <c r="A49" s="116" t="s">
        <v>67</v>
      </c>
      <c r="B49" s="22"/>
      <c r="C49" s="22"/>
      <c r="D49" s="53"/>
      <c r="E49" s="90"/>
      <c r="F49" s="160"/>
      <c r="G49" s="78"/>
      <c r="H49" s="28"/>
      <c r="I49" s="29"/>
      <c r="J49" s="30"/>
      <c r="L49"/>
      <c r="M49" s="207">
        <v>0</v>
      </c>
      <c r="N49" s="203">
        <f t="shared" si="0"/>
        <v>0.03</v>
      </c>
      <c r="O49" s="206">
        <f t="shared" si="1"/>
        <v>0</v>
      </c>
      <c r="P49"/>
      <c r="Q49"/>
      <c r="R49"/>
      <c r="S49"/>
      <c r="T49"/>
      <c r="U49"/>
      <c r="V49"/>
      <c r="W49"/>
      <c r="Y49"/>
      <c r="Z49"/>
      <c r="AA49"/>
    </row>
    <row r="50" spans="1:27" ht="16.5" customHeight="1">
      <c r="A50" s="13" t="s">
        <v>130</v>
      </c>
      <c r="B50" s="16"/>
      <c r="C50" s="16"/>
      <c r="D50" s="92"/>
      <c r="E50" s="93">
        <v>4</v>
      </c>
      <c r="F50" s="131">
        <v>126.80720000000002</v>
      </c>
      <c r="G50" s="131">
        <v>107.78612000000001</v>
      </c>
      <c r="H50" s="131">
        <v>107.78612000000001</v>
      </c>
      <c r="I50" s="18">
        <v>158.50900000000001</v>
      </c>
      <c r="J50" s="209">
        <v>243.86</v>
      </c>
      <c r="L50"/>
      <c r="M50" s="207"/>
      <c r="N50" s="203"/>
      <c r="O50" s="206">
        <v>178</v>
      </c>
      <c r="P50"/>
      <c r="Q50"/>
      <c r="R50"/>
      <c r="S50"/>
      <c r="T50"/>
      <c r="U50"/>
      <c r="V50"/>
      <c r="W50"/>
      <c r="Y50"/>
      <c r="Z50"/>
      <c r="AA50"/>
    </row>
    <row r="51" spans="1:27" ht="16.5" customHeight="1" thickBot="1">
      <c r="A51" s="118" t="s">
        <v>131</v>
      </c>
      <c r="B51" s="9"/>
      <c r="C51" s="9"/>
      <c r="D51" s="51"/>
      <c r="E51" s="89"/>
      <c r="F51" s="161"/>
      <c r="G51" s="99"/>
      <c r="H51" s="84"/>
      <c r="I51" s="130"/>
      <c r="J51" s="214"/>
      <c r="L51"/>
      <c r="M51" s="207"/>
      <c r="N51" s="203"/>
      <c r="O51" s="206"/>
      <c r="P51"/>
      <c r="Q51"/>
      <c r="R51"/>
      <c r="S51"/>
      <c r="T51"/>
      <c r="U51"/>
      <c r="V51"/>
      <c r="W51"/>
      <c r="Y51"/>
      <c r="Z51"/>
      <c r="AA51"/>
    </row>
    <row r="52" spans="1:27" ht="16.5" customHeight="1">
      <c r="A52" s="34" t="s">
        <v>132</v>
      </c>
      <c r="B52" s="35"/>
      <c r="C52" s="33"/>
      <c r="D52" s="91"/>
      <c r="E52" s="88">
        <v>6</v>
      </c>
      <c r="F52" s="36">
        <v>110.42200000000003</v>
      </c>
      <c r="G52" s="36">
        <v>93.85870000000001</v>
      </c>
      <c r="H52" s="36">
        <v>93.85870000000001</v>
      </c>
      <c r="I52" s="37">
        <v>138.02750000000003</v>
      </c>
      <c r="J52" s="38">
        <v>212.35000000000002</v>
      </c>
      <c r="L52"/>
      <c r="M52" s="207"/>
      <c r="N52" s="203"/>
      <c r="O52" s="206">
        <v>155</v>
      </c>
      <c r="P52"/>
      <c r="Q52"/>
      <c r="R52"/>
      <c r="S52"/>
      <c r="T52"/>
      <c r="U52"/>
      <c r="V52"/>
      <c r="W52"/>
      <c r="Y52"/>
      <c r="Z52"/>
      <c r="AA52"/>
    </row>
    <row r="53" spans="1:27" ht="16.5" customHeight="1" thickBot="1">
      <c r="A53" s="116" t="s">
        <v>133</v>
      </c>
      <c r="B53" s="22"/>
      <c r="C53" s="22"/>
      <c r="D53" s="53"/>
      <c r="E53" s="90"/>
      <c r="F53" s="298"/>
      <c r="G53" s="78"/>
      <c r="H53" s="28"/>
      <c r="I53" s="29"/>
      <c r="J53" s="30"/>
      <c r="L53"/>
      <c r="M53" s="207"/>
      <c r="N53" s="203"/>
      <c r="O53" s="206"/>
      <c r="P53"/>
      <c r="Q53"/>
      <c r="R53"/>
      <c r="S53"/>
      <c r="T53"/>
      <c r="U53"/>
      <c r="V53"/>
      <c r="W53"/>
      <c r="Y53"/>
      <c r="Z53"/>
      <c r="AA53"/>
    </row>
    <row r="54" spans="1:27" ht="16.5" customHeight="1">
      <c r="A54" s="13" t="s">
        <v>134</v>
      </c>
      <c r="B54" s="16"/>
      <c r="C54" s="16"/>
      <c r="D54" s="92"/>
      <c r="E54" s="93" t="s">
        <v>71</v>
      </c>
      <c r="F54" s="131">
        <v>283.5352</v>
      </c>
      <c r="G54" s="131">
        <v>241.00491999999997</v>
      </c>
      <c r="H54" s="131">
        <v>241.00491999999997</v>
      </c>
      <c r="I54" s="18">
        <v>354.419</v>
      </c>
      <c r="J54" s="209">
        <v>545.26</v>
      </c>
      <c r="L54"/>
      <c r="M54" s="207"/>
      <c r="N54" s="203"/>
      <c r="O54" s="206">
        <v>398</v>
      </c>
      <c r="P54"/>
      <c r="Q54"/>
      <c r="R54"/>
      <c r="S54"/>
      <c r="T54"/>
      <c r="U54"/>
      <c r="V54"/>
      <c r="W54"/>
      <c r="Y54"/>
      <c r="Z54"/>
      <c r="AA54"/>
    </row>
    <row r="55" spans="1:27" ht="16.5" customHeight="1" thickBot="1">
      <c r="A55" s="118" t="s">
        <v>135</v>
      </c>
      <c r="B55" s="9"/>
      <c r="C55" s="9"/>
      <c r="D55" s="51"/>
      <c r="E55" s="89"/>
      <c r="F55" s="161"/>
      <c r="G55" s="99"/>
      <c r="H55" s="84"/>
      <c r="I55" s="130"/>
      <c r="J55" s="214"/>
      <c r="L55"/>
      <c r="M55" s="207"/>
      <c r="N55" s="203"/>
      <c r="O55" s="206"/>
      <c r="P55"/>
      <c r="Q55"/>
      <c r="R55"/>
      <c r="S55"/>
      <c r="T55"/>
      <c r="U55"/>
      <c r="V55"/>
      <c r="W55"/>
      <c r="Y55"/>
      <c r="Z55"/>
      <c r="AA55"/>
    </row>
    <row r="56" spans="1:27" ht="16.5" customHeight="1">
      <c r="A56" s="34" t="s">
        <v>138</v>
      </c>
      <c r="B56" s="35"/>
      <c r="C56" s="33"/>
      <c r="D56" s="91"/>
      <c r="E56" s="88">
        <v>4</v>
      </c>
      <c r="F56" s="36">
        <v>175.96280000000004</v>
      </c>
      <c r="G56" s="36">
        <v>149.56838000000005</v>
      </c>
      <c r="H56" s="36">
        <v>149.56838000000005</v>
      </c>
      <c r="I56" s="37">
        <v>219.95350000000005</v>
      </c>
      <c r="J56" s="38">
        <v>338.39000000000004</v>
      </c>
      <c r="L56"/>
      <c r="M56" s="207"/>
      <c r="N56" s="203"/>
      <c r="O56" s="206">
        <v>247</v>
      </c>
      <c r="P56"/>
      <c r="Q56"/>
      <c r="R56"/>
      <c r="S56"/>
      <c r="T56"/>
      <c r="U56"/>
      <c r="V56"/>
      <c r="W56"/>
      <c r="Y56"/>
      <c r="Z56"/>
      <c r="AA56"/>
    </row>
    <row r="57" spans="1:27" ht="16.5" customHeight="1" thickBot="1">
      <c r="A57" s="116" t="s">
        <v>139</v>
      </c>
      <c r="B57" s="22"/>
      <c r="C57" s="22"/>
      <c r="D57" s="53"/>
      <c r="E57" s="90"/>
      <c r="F57" s="298"/>
      <c r="G57" s="78"/>
      <c r="H57" s="28"/>
      <c r="I57" s="29"/>
      <c r="J57" s="30"/>
      <c r="L57"/>
      <c r="M57" s="207"/>
      <c r="N57" s="203"/>
      <c r="O57" s="206"/>
      <c r="P57"/>
      <c r="Q57"/>
      <c r="R57"/>
      <c r="S57"/>
      <c r="T57"/>
      <c r="U57"/>
      <c r="V57"/>
      <c r="W57"/>
      <c r="Y57"/>
      <c r="Z57"/>
      <c r="AA57"/>
    </row>
    <row r="58" spans="1:27" ht="16.5" customHeight="1">
      <c r="A58" s="288" t="s">
        <v>140</v>
      </c>
      <c r="B58" s="13"/>
      <c r="C58" s="16"/>
      <c r="D58" s="16"/>
      <c r="E58" s="302">
        <v>6</v>
      </c>
      <c r="F58" s="301">
        <v>83.35080000000002</v>
      </c>
      <c r="G58" s="131">
        <v>70.84818000000001</v>
      </c>
      <c r="H58" s="131">
        <v>70.84818000000001</v>
      </c>
      <c r="I58" s="131">
        <v>104.18850000000002</v>
      </c>
      <c r="J58" s="300">
        <v>160.29000000000002</v>
      </c>
      <c r="L58"/>
      <c r="M58" s="207"/>
      <c r="N58" s="203"/>
      <c r="O58" s="206">
        <v>117</v>
      </c>
      <c r="P58"/>
      <c r="Q58"/>
      <c r="R58"/>
      <c r="S58"/>
      <c r="T58"/>
      <c r="U58"/>
      <c r="V58"/>
      <c r="W58"/>
      <c r="Y58"/>
      <c r="Z58"/>
      <c r="AA58"/>
    </row>
    <row r="59" spans="1:27" ht="16.5" customHeight="1" thickBot="1">
      <c r="A59" s="289" t="s">
        <v>141</v>
      </c>
      <c r="B59" s="118"/>
      <c r="C59" s="9"/>
      <c r="D59" s="9"/>
      <c r="E59" s="51"/>
      <c r="F59" s="89"/>
      <c r="G59" s="161"/>
      <c r="H59" s="99"/>
      <c r="I59" s="84"/>
      <c r="J59" s="130"/>
      <c r="L59"/>
      <c r="M59" s="207"/>
      <c r="N59" s="203"/>
      <c r="O59" s="206"/>
      <c r="P59"/>
      <c r="Q59"/>
      <c r="R59"/>
      <c r="S59"/>
      <c r="T59"/>
      <c r="U59"/>
      <c r="V59"/>
      <c r="W59"/>
      <c r="Y59"/>
      <c r="Z59"/>
      <c r="AA59"/>
    </row>
    <row r="60" spans="1:27" ht="16.5" customHeight="1">
      <c r="A60" s="34" t="s">
        <v>142</v>
      </c>
      <c r="B60" s="35"/>
      <c r="C60" s="33"/>
      <c r="D60" s="91"/>
      <c r="E60" s="88" t="s">
        <v>71</v>
      </c>
      <c r="F60" s="36">
        <v>369.7356000000001</v>
      </c>
      <c r="G60" s="36">
        <v>314.27526000000006</v>
      </c>
      <c r="H60" s="36">
        <v>314.27526000000006</v>
      </c>
      <c r="I60" s="37">
        <v>462.1695000000001</v>
      </c>
      <c r="J60" s="38">
        <v>711.0300000000001</v>
      </c>
      <c r="L60"/>
      <c r="M60" s="207"/>
      <c r="N60" s="203"/>
      <c r="O60" s="206">
        <v>519</v>
      </c>
      <c r="P60"/>
      <c r="Q60"/>
      <c r="R60"/>
      <c r="S60"/>
      <c r="T60"/>
      <c r="U60"/>
      <c r="V60"/>
      <c r="W60"/>
      <c r="Y60"/>
      <c r="Z60"/>
      <c r="AA60"/>
    </row>
    <row r="61" spans="1:27" ht="16.5" customHeight="1" thickBot="1">
      <c r="A61" s="116" t="s">
        <v>143</v>
      </c>
      <c r="B61" s="22"/>
      <c r="C61" s="22"/>
      <c r="D61" s="53"/>
      <c r="E61" s="90"/>
      <c r="F61" s="298"/>
      <c r="G61" s="78"/>
      <c r="H61" s="28"/>
      <c r="I61" s="29"/>
      <c r="J61" s="30"/>
      <c r="L61"/>
      <c r="M61" s="207"/>
      <c r="N61" s="203"/>
      <c r="O61" s="206"/>
      <c r="P61"/>
      <c r="Q61"/>
      <c r="R61"/>
      <c r="S61"/>
      <c r="T61"/>
      <c r="U61"/>
      <c r="V61"/>
      <c r="W61"/>
      <c r="Y61"/>
      <c r="Z61"/>
      <c r="AA61"/>
    </row>
    <row r="62" spans="1:17" s="210" customFormat="1" ht="18">
      <c r="A62" s="249" t="s">
        <v>66</v>
      </c>
      <c r="B62" s="250"/>
      <c r="C62" s="251"/>
      <c r="D62" s="252"/>
      <c r="E62" s="88">
        <v>12</v>
      </c>
      <c r="F62" s="254">
        <v>19.947200000000002</v>
      </c>
      <c r="G62" s="254">
        <v>16.95512</v>
      </c>
      <c r="H62" s="254">
        <v>16.95512</v>
      </c>
      <c r="I62" s="287">
        <v>24.934</v>
      </c>
      <c r="J62" s="299">
        <v>38.36</v>
      </c>
      <c r="M62" s="211">
        <v>32</v>
      </c>
      <c r="N62" s="212">
        <f t="shared" si="0"/>
        <v>0.03</v>
      </c>
      <c r="O62" s="213">
        <v>28</v>
      </c>
      <c r="Q62" s="320"/>
    </row>
    <row r="63" spans="1:17" s="210" customFormat="1" ht="19.5" thickBot="1">
      <c r="A63" s="116" t="s">
        <v>81</v>
      </c>
      <c r="B63" s="22"/>
      <c r="C63" s="22"/>
      <c r="D63" s="53"/>
      <c r="E63" s="90"/>
      <c r="F63" s="160"/>
      <c r="G63" s="78"/>
      <c r="H63" s="28"/>
      <c r="I63" s="29"/>
      <c r="J63" s="30"/>
      <c r="M63" s="211">
        <v>0</v>
      </c>
      <c r="N63" s="212">
        <f t="shared" si="0"/>
        <v>0.03</v>
      </c>
      <c r="O63" s="213">
        <f t="shared" si="1"/>
        <v>0</v>
      </c>
      <c r="Q63" s="320"/>
    </row>
    <row r="64" spans="1:27" ht="15.75" customHeight="1">
      <c r="A64" s="13" t="s">
        <v>32</v>
      </c>
      <c r="B64" s="16"/>
      <c r="C64" s="16"/>
      <c r="D64" s="92"/>
      <c r="E64" s="93">
        <v>4</v>
      </c>
      <c r="F64" s="131">
        <v>127.51960000000003</v>
      </c>
      <c r="G64" s="131">
        <v>108.39166000000002</v>
      </c>
      <c r="H64" s="131">
        <v>108.39166000000002</v>
      </c>
      <c r="I64" s="18">
        <v>159.39950000000002</v>
      </c>
      <c r="J64" s="209">
        <v>245.23000000000002</v>
      </c>
      <c r="L64"/>
      <c r="M64" s="207">
        <v>173</v>
      </c>
      <c r="N64" s="203">
        <f t="shared" si="0"/>
        <v>0.03</v>
      </c>
      <c r="O64" s="206">
        <v>179</v>
      </c>
      <c r="P64"/>
      <c r="Q64"/>
      <c r="R64"/>
      <c r="S64"/>
      <c r="T64"/>
      <c r="U64"/>
      <c r="V64"/>
      <c r="W64"/>
      <c r="Y64"/>
      <c r="Z64"/>
      <c r="AA64"/>
    </row>
    <row r="65" spans="1:27" ht="15.75" customHeight="1" thickBot="1">
      <c r="A65" s="118" t="s">
        <v>51</v>
      </c>
      <c r="B65" s="9"/>
      <c r="C65" s="9"/>
      <c r="D65" s="51"/>
      <c r="E65" s="89"/>
      <c r="F65" s="161"/>
      <c r="G65" s="99"/>
      <c r="H65" s="84"/>
      <c r="I65" s="130"/>
      <c r="J65" s="214"/>
      <c r="L65"/>
      <c r="M65" s="207">
        <v>0</v>
      </c>
      <c r="N65" s="203">
        <f t="shared" si="0"/>
        <v>0.03</v>
      </c>
      <c r="O65" s="206">
        <f t="shared" si="1"/>
        <v>0</v>
      </c>
      <c r="P65"/>
      <c r="Q65"/>
      <c r="R65"/>
      <c r="S65"/>
      <c r="T65"/>
      <c r="U65"/>
      <c r="V65"/>
      <c r="W65"/>
      <c r="Y65"/>
      <c r="Z65"/>
      <c r="AA65"/>
    </row>
    <row r="66" spans="1:27" ht="18">
      <c r="A66" s="303" t="s">
        <v>15</v>
      </c>
      <c r="B66" s="304"/>
      <c r="C66" s="304"/>
      <c r="D66" s="304"/>
      <c r="E66" s="305"/>
      <c r="F66" s="69" t="s">
        <v>16</v>
      </c>
      <c r="G66" s="70"/>
      <c r="H66" s="71"/>
      <c r="I66" s="72"/>
      <c r="J66" s="61"/>
      <c r="L66"/>
      <c r="M66" s="207">
        <v>0</v>
      </c>
      <c r="N66" s="203">
        <f t="shared" si="0"/>
        <v>0.03</v>
      </c>
      <c r="O66" s="206">
        <f t="shared" si="1"/>
        <v>0</v>
      </c>
      <c r="P66"/>
      <c r="Q66"/>
      <c r="R66"/>
      <c r="S66"/>
      <c r="T66"/>
      <c r="U66"/>
      <c r="V66"/>
      <c r="W66"/>
      <c r="Y66"/>
      <c r="Z66"/>
      <c r="AA66"/>
    </row>
    <row r="67" spans="1:27" ht="18.75" thickBot="1">
      <c r="A67" s="306"/>
      <c r="B67" s="307"/>
      <c r="C67" s="307"/>
      <c r="D67" s="307"/>
      <c r="E67" s="308"/>
      <c r="F67" s="73" t="s">
        <v>75</v>
      </c>
      <c r="G67" s="74"/>
      <c r="H67" s="75"/>
      <c r="I67" s="76"/>
      <c r="J67" s="66"/>
      <c r="L67"/>
      <c r="M67" s="207">
        <v>0</v>
      </c>
      <c r="N67" s="203">
        <f t="shared" si="0"/>
        <v>0.03</v>
      </c>
      <c r="O67" s="206">
        <f t="shared" si="1"/>
        <v>0</v>
      </c>
      <c r="P67"/>
      <c r="Q67"/>
      <c r="R67"/>
      <c r="S67"/>
      <c r="T67"/>
      <c r="U67"/>
      <c r="V67"/>
      <c r="W67"/>
      <c r="Y67"/>
      <c r="Z67"/>
      <c r="AA67"/>
    </row>
    <row r="68" spans="1:27" ht="18">
      <c r="A68" s="17" t="s">
        <v>33</v>
      </c>
      <c r="B68" s="22"/>
      <c r="C68" s="22"/>
      <c r="D68" s="68"/>
      <c r="E68" s="106" t="s">
        <v>71</v>
      </c>
      <c r="F68" s="36">
        <v>402.5060000000001</v>
      </c>
      <c r="G68" s="36">
        <v>342.1301000000001</v>
      </c>
      <c r="H68" s="36">
        <v>342.1301000000001</v>
      </c>
      <c r="I68" s="37">
        <v>503.13250000000005</v>
      </c>
      <c r="J68" s="38">
        <v>774.0500000000001</v>
      </c>
      <c r="L68"/>
      <c r="M68" s="207">
        <v>548</v>
      </c>
      <c r="N68" s="203">
        <f t="shared" si="0"/>
        <v>0.03</v>
      </c>
      <c r="O68" s="206">
        <f t="shared" si="1"/>
        <v>565</v>
      </c>
      <c r="P68"/>
      <c r="Q68"/>
      <c r="R68"/>
      <c r="S68"/>
      <c r="T68"/>
      <c r="U68"/>
      <c r="V68"/>
      <c r="W68"/>
      <c r="Y68"/>
      <c r="Z68"/>
      <c r="AA68"/>
    </row>
    <row r="69" spans="1:27" ht="19.5" thickBot="1">
      <c r="A69" s="121" t="s">
        <v>52</v>
      </c>
      <c r="B69" s="24"/>
      <c r="C69" s="24"/>
      <c r="D69" s="25"/>
      <c r="E69" s="107"/>
      <c r="F69" s="159"/>
      <c r="G69" s="50"/>
      <c r="H69" s="27"/>
      <c r="I69" s="26"/>
      <c r="J69" s="30"/>
      <c r="L69"/>
      <c r="M69" s="207">
        <v>0</v>
      </c>
      <c r="N69" s="203">
        <f t="shared" si="0"/>
        <v>0.03</v>
      </c>
      <c r="O69" s="206">
        <f t="shared" si="1"/>
        <v>0</v>
      </c>
      <c r="P69"/>
      <c r="Q69"/>
      <c r="R69"/>
      <c r="S69"/>
      <c r="T69"/>
      <c r="U69"/>
      <c r="V69"/>
      <c r="W69"/>
      <c r="Y69"/>
      <c r="Z69"/>
      <c r="AA69"/>
    </row>
    <row r="70" spans="1:27" ht="16.5" customHeight="1">
      <c r="A70" s="39"/>
      <c r="B70" s="40"/>
      <c r="C70" s="40"/>
      <c r="D70" s="41"/>
      <c r="E70" s="41"/>
      <c r="F70" s="42"/>
      <c r="G70" s="42"/>
      <c r="H70" s="42"/>
      <c r="I70" s="42"/>
      <c r="J70" s="48"/>
      <c r="L70"/>
      <c r="M70" s="207">
        <v>0</v>
      </c>
      <c r="N70" s="203">
        <f t="shared" si="0"/>
        <v>0.03</v>
      </c>
      <c r="O70" s="206">
        <f t="shared" si="1"/>
        <v>0</v>
      </c>
      <c r="P70"/>
      <c r="Q70"/>
      <c r="R70"/>
      <c r="S70"/>
      <c r="T70"/>
      <c r="U70"/>
      <c r="V70"/>
      <c r="W70"/>
      <c r="Y70"/>
      <c r="Z70"/>
      <c r="AA70"/>
    </row>
    <row r="71" spans="1:27" ht="15" customHeight="1">
      <c r="A71" s="43" t="s">
        <v>2</v>
      </c>
      <c r="B71" s="44"/>
      <c r="C71" s="44"/>
      <c r="D71" s="45"/>
      <c r="E71" s="46" t="s">
        <v>68</v>
      </c>
      <c r="F71" s="46" t="s">
        <v>0</v>
      </c>
      <c r="G71" s="46" t="s">
        <v>3</v>
      </c>
      <c r="H71" s="46" t="s">
        <v>4</v>
      </c>
      <c r="I71" s="46" t="s">
        <v>1</v>
      </c>
      <c r="J71" s="47" t="s">
        <v>9</v>
      </c>
      <c r="L71"/>
      <c r="M71" s="207" t="e">
        <v>#VALUE!</v>
      </c>
      <c r="N71" s="203">
        <f t="shared" si="0"/>
        <v>0.03</v>
      </c>
      <c r="O71" s="206" t="e">
        <f t="shared" si="1"/>
        <v>#VALUE!</v>
      </c>
      <c r="P71"/>
      <c r="Q71"/>
      <c r="R71"/>
      <c r="S71"/>
      <c r="T71"/>
      <c r="U71"/>
      <c r="V71"/>
      <c r="W71"/>
      <c r="Y71"/>
      <c r="Z71"/>
      <c r="AA71"/>
    </row>
    <row r="72" spans="1:27" ht="15" customHeight="1">
      <c r="A72" s="43"/>
      <c r="B72" s="44"/>
      <c r="C72" s="44"/>
      <c r="D72" s="45"/>
      <c r="E72" s="201"/>
      <c r="F72" s="46"/>
      <c r="G72" s="146" t="s">
        <v>123</v>
      </c>
      <c r="H72" s="146" t="s">
        <v>124</v>
      </c>
      <c r="I72" s="46"/>
      <c r="J72" s="47"/>
      <c r="L72"/>
      <c r="M72" s="207">
        <v>0</v>
      </c>
      <c r="N72" s="203">
        <f t="shared" si="0"/>
        <v>0.03</v>
      </c>
      <c r="O72" s="206">
        <f t="shared" si="1"/>
        <v>0</v>
      </c>
      <c r="P72"/>
      <c r="Q72"/>
      <c r="R72"/>
      <c r="S72"/>
      <c r="T72"/>
      <c r="U72"/>
      <c r="V72"/>
      <c r="W72"/>
      <c r="Y72"/>
      <c r="Z72"/>
      <c r="AA72"/>
    </row>
    <row r="73" spans="1:27" ht="15" customHeight="1" thickBot="1">
      <c r="A73" s="43"/>
      <c r="B73" s="44"/>
      <c r="C73" s="44"/>
      <c r="D73" s="45"/>
      <c r="E73" s="145" t="s">
        <v>70</v>
      </c>
      <c r="F73" s="146" t="s">
        <v>76</v>
      </c>
      <c r="G73" s="146" t="s">
        <v>76</v>
      </c>
      <c r="H73" s="146" t="s">
        <v>76</v>
      </c>
      <c r="I73" s="146" t="s">
        <v>76</v>
      </c>
      <c r="J73" s="147" t="s">
        <v>76</v>
      </c>
      <c r="L73"/>
      <c r="M73" s="207" t="e">
        <v>#VALUE!</v>
      </c>
      <c r="N73" s="203">
        <f t="shared" si="0"/>
        <v>0.03</v>
      </c>
      <c r="O73" s="206" t="e">
        <f t="shared" si="1"/>
        <v>#VALUE!</v>
      </c>
      <c r="P73"/>
      <c r="Q73"/>
      <c r="R73"/>
      <c r="S73"/>
      <c r="T73"/>
      <c r="U73"/>
      <c r="V73"/>
      <c r="W73"/>
      <c r="Y73"/>
      <c r="Z73"/>
      <c r="AA73"/>
    </row>
    <row r="74" spans="1:27" ht="37.5" customHeight="1" thickBot="1">
      <c r="A74" s="309" t="s">
        <v>82</v>
      </c>
      <c r="B74" s="310"/>
      <c r="C74" s="310"/>
      <c r="D74" s="311"/>
      <c r="E74" s="197" t="s">
        <v>78</v>
      </c>
      <c r="F74" s="200"/>
      <c r="G74" s="200"/>
      <c r="H74" s="200"/>
      <c r="I74" s="200"/>
      <c r="J74" s="199"/>
      <c r="L74"/>
      <c r="M74" s="207">
        <v>0</v>
      </c>
      <c r="N74" s="203">
        <f t="shared" si="0"/>
        <v>0.03</v>
      </c>
      <c r="O74" s="206">
        <f t="shared" si="1"/>
        <v>0</v>
      </c>
      <c r="P74"/>
      <c r="Q74"/>
      <c r="R74"/>
      <c r="S74"/>
      <c r="T74"/>
      <c r="U74"/>
      <c r="V74"/>
      <c r="W74"/>
      <c r="Y74"/>
      <c r="Z74"/>
      <c r="AA74"/>
    </row>
    <row r="75" spans="1:27" ht="15.75" customHeight="1">
      <c r="A75" s="312"/>
      <c r="B75" s="313"/>
      <c r="C75" s="313"/>
      <c r="D75" s="314"/>
      <c r="E75" s="185" t="s">
        <v>77</v>
      </c>
      <c r="F75" s="185"/>
      <c r="G75" s="185"/>
      <c r="H75" s="185"/>
      <c r="I75" s="185"/>
      <c r="J75" s="186"/>
      <c r="L75"/>
      <c r="M75" s="207">
        <v>0</v>
      </c>
      <c r="N75" s="203">
        <f t="shared" si="0"/>
        <v>0.03</v>
      </c>
      <c r="O75" s="206">
        <f t="shared" si="1"/>
        <v>0</v>
      </c>
      <c r="P75"/>
      <c r="Q75"/>
      <c r="R75"/>
      <c r="S75"/>
      <c r="T75"/>
      <c r="U75"/>
      <c r="V75"/>
      <c r="W75"/>
      <c r="Y75"/>
      <c r="Z75"/>
      <c r="AA75"/>
    </row>
    <row r="76" spans="1:27" ht="36">
      <c r="A76" s="312"/>
      <c r="B76" s="313"/>
      <c r="C76" s="313"/>
      <c r="D76" s="314"/>
      <c r="E76" s="190" t="s">
        <v>8</v>
      </c>
      <c r="F76" s="191"/>
      <c r="G76" s="191"/>
      <c r="H76" s="191"/>
      <c r="I76" s="191"/>
      <c r="J76" s="192"/>
      <c r="L76"/>
      <c r="M76" s="207">
        <v>0</v>
      </c>
      <c r="N76" s="203">
        <f t="shared" si="0"/>
        <v>0.03</v>
      </c>
      <c r="O76" s="206">
        <f t="shared" si="1"/>
        <v>0</v>
      </c>
      <c r="P76"/>
      <c r="Q76"/>
      <c r="R76"/>
      <c r="S76"/>
      <c r="T76"/>
      <c r="U76"/>
      <c r="V76"/>
      <c r="W76"/>
      <c r="Y76"/>
      <c r="Z76"/>
      <c r="AA76"/>
    </row>
    <row r="77" spans="1:27" ht="36.75" thickBot="1">
      <c r="A77" s="315"/>
      <c r="B77" s="316"/>
      <c r="C77" s="316"/>
      <c r="D77" s="317"/>
      <c r="E77" s="193" t="s">
        <v>72</v>
      </c>
      <c r="F77" s="194"/>
      <c r="G77" s="195"/>
      <c r="H77" s="195"/>
      <c r="I77" s="195"/>
      <c r="J77" s="196"/>
      <c r="L77"/>
      <c r="M77" s="207">
        <v>0</v>
      </c>
      <c r="N77" s="203">
        <f t="shared" si="0"/>
        <v>0.03</v>
      </c>
      <c r="O77" s="206">
        <f t="shared" si="1"/>
        <v>0</v>
      </c>
      <c r="P77"/>
      <c r="Q77"/>
      <c r="R77"/>
      <c r="S77"/>
      <c r="T77"/>
      <c r="U77"/>
      <c r="V77"/>
      <c r="W77"/>
      <c r="Y77"/>
      <c r="Z77"/>
      <c r="AA77"/>
    </row>
    <row r="78" spans="1:27" ht="15.75" customHeight="1">
      <c r="A78" s="303" t="s">
        <v>12</v>
      </c>
      <c r="B78" s="304"/>
      <c r="C78" s="304"/>
      <c r="D78" s="304"/>
      <c r="E78" s="305"/>
      <c r="F78" s="69" t="s">
        <v>13</v>
      </c>
      <c r="G78" s="58"/>
      <c r="H78" s="59"/>
      <c r="I78" s="60"/>
      <c r="J78" s="61"/>
      <c r="L78"/>
      <c r="M78" s="207">
        <v>0</v>
      </c>
      <c r="N78" s="203">
        <f t="shared" si="0"/>
        <v>0.03</v>
      </c>
      <c r="O78" s="206">
        <f t="shared" si="1"/>
        <v>0</v>
      </c>
      <c r="P78"/>
      <c r="Q78"/>
      <c r="R78"/>
      <c r="S78"/>
      <c r="T78"/>
      <c r="U78"/>
      <c r="V78"/>
      <c r="W78"/>
      <c r="Y78"/>
      <c r="Z78"/>
      <c r="AA78"/>
    </row>
    <row r="79" spans="1:27" ht="16.5" customHeight="1" thickBot="1">
      <c r="A79" s="306"/>
      <c r="B79" s="307"/>
      <c r="C79" s="307"/>
      <c r="D79" s="307"/>
      <c r="E79" s="308"/>
      <c r="F79" s="73" t="s">
        <v>14</v>
      </c>
      <c r="G79" s="64"/>
      <c r="H79" s="63"/>
      <c r="I79" s="65"/>
      <c r="J79" s="66"/>
      <c r="L79"/>
      <c r="M79" s="207">
        <v>0</v>
      </c>
      <c r="N79" s="203">
        <f aca="true" t="shared" si="2" ref="N79:N125">$N$8</f>
        <v>0.03</v>
      </c>
      <c r="O79" s="206">
        <f aca="true" t="shared" si="3" ref="O79:O124">ROUNDUP(M79*(1+N79),0)</f>
        <v>0</v>
      </c>
      <c r="P79"/>
      <c r="Q79"/>
      <c r="R79"/>
      <c r="S79"/>
      <c r="T79"/>
      <c r="U79"/>
      <c r="V79"/>
      <c r="W79"/>
      <c r="Y79"/>
      <c r="Z79"/>
      <c r="AA79"/>
    </row>
    <row r="80" spans="1:27" ht="18">
      <c r="A80" s="14" t="s">
        <v>61</v>
      </c>
      <c r="B80" s="54"/>
      <c r="C80" s="54"/>
      <c r="D80" s="55"/>
      <c r="E80" s="110"/>
      <c r="F80" s="18"/>
      <c r="G80" s="18"/>
      <c r="H80" s="18"/>
      <c r="I80" s="18"/>
      <c r="J80" s="67"/>
      <c r="L80"/>
      <c r="M80" s="207">
        <v>0</v>
      </c>
      <c r="N80" s="203">
        <f t="shared" si="2"/>
        <v>0.03</v>
      </c>
      <c r="O80" s="206">
        <f t="shared" si="3"/>
        <v>0</v>
      </c>
      <c r="P80"/>
      <c r="Q80"/>
      <c r="R80"/>
      <c r="S80"/>
      <c r="T80"/>
      <c r="U80"/>
      <c r="V80"/>
      <c r="W80"/>
      <c r="Y80"/>
      <c r="Z80"/>
      <c r="AA80"/>
    </row>
    <row r="81" spans="1:27" ht="19.5" thickBot="1">
      <c r="A81" s="118" t="s">
        <v>59</v>
      </c>
      <c r="B81" s="56"/>
      <c r="C81" s="56"/>
      <c r="D81" s="57"/>
      <c r="E81" s="111"/>
      <c r="F81" s="97" t="s">
        <v>36</v>
      </c>
      <c r="G81" s="99"/>
      <c r="H81" s="49"/>
      <c r="I81" s="49"/>
      <c r="J81" s="253"/>
      <c r="L81"/>
      <c r="M81" s="207">
        <v>0</v>
      </c>
      <c r="N81" s="203">
        <f t="shared" si="2"/>
        <v>0.03</v>
      </c>
      <c r="O81" s="206">
        <f t="shared" si="3"/>
        <v>0</v>
      </c>
      <c r="P81"/>
      <c r="Q81"/>
      <c r="R81"/>
      <c r="S81"/>
      <c r="T81"/>
      <c r="U81"/>
      <c r="V81"/>
      <c r="W81"/>
      <c r="Y81"/>
      <c r="Z81"/>
      <c r="AA81"/>
    </row>
    <row r="82" spans="1:27" ht="18.75" thickBot="1">
      <c r="A82" s="119" t="s">
        <v>54</v>
      </c>
      <c r="B82" s="20"/>
      <c r="C82" s="20"/>
      <c r="D82" s="21"/>
      <c r="E82" s="112">
        <v>5</v>
      </c>
      <c r="F82" s="52">
        <v>208.73320000000004</v>
      </c>
      <c r="G82" s="143">
        <v>177.42322000000001</v>
      </c>
      <c r="H82" s="143">
        <v>177.42322000000001</v>
      </c>
      <c r="I82" s="144">
        <v>260.91650000000004</v>
      </c>
      <c r="J82" s="209">
        <v>401.41</v>
      </c>
      <c r="L82"/>
      <c r="M82" s="207">
        <v>284</v>
      </c>
      <c r="N82" s="203">
        <f t="shared" si="2"/>
        <v>0.03</v>
      </c>
      <c r="O82" s="206">
        <v>293</v>
      </c>
      <c r="P82"/>
      <c r="Q82"/>
      <c r="R82"/>
      <c r="S82"/>
      <c r="T82"/>
      <c r="U82"/>
      <c r="V82"/>
      <c r="W82"/>
      <c r="Y82"/>
      <c r="Z82"/>
      <c r="AA82"/>
    </row>
    <row r="83" spans="1:17" s="210" customFormat="1" ht="18.75" customHeight="1" thickBot="1">
      <c r="A83" s="215" t="s">
        <v>53</v>
      </c>
      <c r="B83" s="216"/>
      <c r="C83" s="216"/>
      <c r="D83" s="217"/>
      <c r="E83" s="218">
        <v>5</v>
      </c>
      <c r="F83" s="189">
        <v>252.18960000000004</v>
      </c>
      <c r="G83" s="219">
        <v>214.36116000000004</v>
      </c>
      <c r="H83" s="219">
        <v>214.36116000000004</v>
      </c>
      <c r="I83" s="220">
        <v>315.237</v>
      </c>
      <c r="J83" s="209">
        <v>484.98</v>
      </c>
      <c r="M83" s="211">
        <v>359</v>
      </c>
      <c r="N83" s="212">
        <f t="shared" si="2"/>
        <v>0.03</v>
      </c>
      <c r="O83" s="213">
        <v>354</v>
      </c>
      <c r="Q83" s="226"/>
    </row>
    <row r="84" spans="1:17" s="210" customFormat="1" ht="18.75" thickBot="1">
      <c r="A84" s="221" t="s">
        <v>55</v>
      </c>
      <c r="B84" s="222"/>
      <c r="C84" s="222"/>
      <c r="D84" s="223"/>
      <c r="E84" s="224">
        <v>5</v>
      </c>
      <c r="F84" s="189">
        <v>317.7304000000001</v>
      </c>
      <c r="G84" s="219">
        <v>270.0708400000001</v>
      </c>
      <c r="H84" s="219">
        <v>270.0708400000001</v>
      </c>
      <c r="I84" s="220">
        <v>397.16300000000007</v>
      </c>
      <c r="J84" s="209">
        <v>611.0200000000001</v>
      </c>
      <c r="M84" s="211">
        <v>504.00000000000006</v>
      </c>
      <c r="N84" s="212">
        <f t="shared" si="2"/>
        <v>0.03</v>
      </c>
      <c r="O84" s="213">
        <v>446</v>
      </c>
      <c r="Q84" s="226"/>
    </row>
    <row r="85" spans="1:27" ht="17.25" customHeight="1">
      <c r="A85" s="17" t="s">
        <v>62</v>
      </c>
      <c r="B85" s="22"/>
      <c r="C85" s="22"/>
      <c r="D85" s="68"/>
      <c r="E85" s="113"/>
      <c r="F85" s="132"/>
      <c r="G85" s="36"/>
      <c r="H85" s="36"/>
      <c r="I85" s="133"/>
      <c r="J85" s="79"/>
      <c r="L85"/>
      <c r="M85" s="207">
        <v>0</v>
      </c>
      <c r="N85" s="203">
        <f t="shared" si="2"/>
        <v>0.03</v>
      </c>
      <c r="O85" s="206">
        <f t="shared" si="3"/>
        <v>0</v>
      </c>
      <c r="P85"/>
      <c r="Q85"/>
      <c r="R85"/>
      <c r="S85"/>
      <c r="T85"/>
      <c r="U85"/>
      <c r="V85"/>
      <c r="W85"/>
      <c r="Y85"/>
      <c r="Z85"/>
      <c r="AA85"/>
    </row>
    <row r="86" spans="1:27" ht="17.25" customHeight="1" thickBot="1">
      <c r="A86" s="116" t="s">
        <v>60</v>
      </c>
      <c r="B86" s="22"/>
      <c r="C86" s="22"/>
      <c r="D86" s="23"/>
      <c r="E86" s="114"/>
      <c r="F86" s="101"/>
      <c r="G86" s="100"/>
      <c r="H86" s="80"/>
      <c r="I86" s="80"/>
      <c r="J86" s="81"/>
      <c r="L86"/>
      <c r="M86" s="207">
        <v>0</v>
      </c>
      <c r="N86" s="203">
        <f t="shared" si="2"/>
        <v>0.03</v>
      </c>
      <c r="O86" s="206">
        <f t="shared" si="3"/>
        <v>0</v>
      </c>
      <c r="P86"/>
      <c r="Q86"/>
      <c r="R86"/>
      <c r="S86"/>
      <c r="T86"/>
      <c r="U86"/>
      <c r="V86"/>
      <c r="W86"/>
      <c r="Y86"/>
      <c r="Z86"/>
      <c r="AA86"/>
    </row>
    <row r="87" spans="1:27" ht="18.75" thickBot="1">
      <c r="A87" s="122" t="s">
        <v>56</v>
      </c>
      <c r="B87" s="31"/>
      <c r="C87" s="31"/>
      <c r="D87" s="32"/>
      <c r="E87" s="115">
        <v>5</v>
      </c>
      <c r="F87" s="162">
        <v>300.63280000000003</v>
      </c>
      <c r="G87" s="142">
        <v>255.53788000000003</v>
      </c>
      <c r="H87" s="142">
        <v>255.53788000000003</v>
      </c>
      <c r="I87" s="163">
        <v>375.79100000000005</v>
      </c>
      <c r="J87" s="38">
        <v>578.1400000000001</v>
      </c>
      <c r="L87"/>
      <c r="M87" s="207">
        <v>409.00000000000006</v>
      </c>
      <c r="N87" s="203">
        <f t="shared" si="2"/>
        <v>0.03</v>
      </c>
      <c r="O87" s="206">
        <f t="shared" si="3"/>
        <v>422</v>
      </c>
      <c r="P87"/>
      <c r="Q87"/>
      <c r="R87"/>
      <c r="S87"/>
      <c r="T87"/>
      <c r="U87"/>
      <c r="V87"/>
      <c r="W87"/>
      <c r="Y87"/>
      <c r="Z87"/>
      <c r="AA87"/>
    </row>
    <row r="88" spans="1:17" s="210" customFormat="1" ht="18.75" customHeight="1" thickBot="1">
      <c r="A88" s="122" t="s">
        <v>57</v>
      </c>
      <c r="B88" s="122"/>
      <c r="C88" s="31"/>
      <c r="D88" s="31"/>
      <c r="E88" s="115">
        <v>5</v>
      </c>
      <c r="F88" s="36">
        <v>369.7356000000001</v>
      </c>
      <c r="G88" s="36">
        <v>314.27526000000006</v>
      </c>
      <c r="H88" s="36">
        <v>314.27526000000006</v>
      </c>
      <c r="I88" s="37">
        <v>462.1695000000001</v>
      </c>
      <c r="J88" s="38">
        <v>711.0300000000001</v>
      </c>
      <c r="M88" s="211">
        <v>528</v>
      </c>
      <c r="N88" s="212">
        <f t="shared" si="2"/>
        <v>0.03</v>
      </c>
      <c r="O88" s="213">
        <v>519</v>
      </c>
      <c r="Q88" s="226"/>
    </row>
    <row r="89" spans="1:17" s="210" customFormat="1" ht="18.75" thickBot="1">
      <c r="A89" s="122" t="s">
        <v>58</v>
      </c>
      <c r="B89" s="122"/>
      <c r="C89" s="31"/>
      <c r="D89" s="31"/>
      <c r="E89" s="115">
        <v>5</v>
      </c>
      <c r="F89" s="36">
        <v>443.82520000000005</v>
      </c>
      <c r="G89" s="36">
        <v>377.25142000000005</v>
      </c>
      <c r="H89" s="36">
        <v>377.25142000000005</v>
      </c>
      <c r="I89" s="37">
        <v>554.7815</v>
      </c>
      <c r="J89" s="38">
        <v>853.5100000000001</v>
      </c>
      <c r="M89" s="211">
        <v>727</v>
      </c>
      <c r="N89" s="212">
        <f t="shared" si="2"/>
        <v>0.03</v>
      </c>
      <c r="O89" s="213">
        <v>623</v>
      </c>
      <c r="Q89" s="226"/>
    </row>
    <row r="90" spans="1:27" ht="18">
      <c r="A90" s="303" t="s">
        <v>105</v>
      </c>
      <c r="B90" s="304"/>
      <c r="C90" s="304"/>
      <c r="D90" s="304"/>
      <c r="E90" s="318"/>
      <c r="F90" s="148" t="s">
        <v>106</v>
      </c>
      <c r="G90" s="149"/>
      <c r="H90" s="150" t="s">
        <v>69</v>
      </c>
      <c r="I90" s="151"/>
      <c r="J90" s="152"/>
      <c r="L90"/>
      <c r="M90" s="207">
        <v>0</v>
      </c>
      <c r="N90" s="203">
        <f t="shared" si="2"/>
        <v>0.03</v>
      </c>
      <c r="O90" s="206">
        <f t="shared" si="3"/>
        <v>0</v>
      </c>
      <c r="P90"/>
      <c r="Q90"/>
      <c r="R90"/>
      <c r="S90"/>
      <c r="T90"/>
      <c r="U90"/>
      <c r="V90"/>
      <c r="W90"/>
      <c r="Y90"/>
      <c r="Z90"/>
      <c r="AA90"/>
    </row>
    <row r="91" spans="1:27" ht="18.75" thickBot="1">
      <c r="A91" s="306"/>
      <c r="B91" s="307"/>
      <c r="C91" s="307"/>
      <c r="D91" s="307"/>
      <c r="E91" s="319"/>
      <c r="F91" s="73" t="s">
        <v>107</v>
      </c>
      <c r="G91" s="153"/>
      <c r="H91" s="75" t="s">
        <v>10</v>
      </c>
      <c r="I91" s="76"/>
      <c r="J91" s="154"/>
      <c r="L91"/>
      <c r="M91" s="207">
        <v>0</v>
      </c>
      <c r="N91" s="203">
        <f t="shared" si="2"/>
        <v>0.03</v>
      </c>
      <c r="O91" s="206">
        <f t="shared" si="3"/>
        <v>0</v>
      </c>
      <c r="P91"/>
      <c r="Q91"/>
      <c r="R91"/>
      <c r="S91"/>
      <c r="T91"/>
      <c r="U91"/>
      <c r="V91"/>
      <c r="W91"/>
      <c r="Y91"/>
      <c r="Z91"/>
      <c r="AA91"/>
    </row>
    <row r="92" spans="1:27" ht="18">
      <c r="A92" s="14" t="s">
        <v>108</v>
      </c>
      <c r="B92" s="9"/>
      <c r="C92" s="9"/>
      <c r="D92" s="10"/>
      <c r="E92" s="108">
        <v>6</v>
      </c>
      <c r="F92" s="155">
        <v>124.67000000000003</v>
      </c>
      <c r="G92" s="12">
        <v>105.96950000000002</v>
      </c>
      <c r="H92" s="12">
        <v>105.96950000000002</v>
      </c>
      <c r="I92" s="155">
        <v>155.83750000000003</v>
      </c>
      <c r="J92" s="209">
        <v>239.75000000000003</v>
      </c>
      <c r="L92"/>
      <c r="M92" s="207">
        <v>169</v>
      </c>
      <c r="N92" s="203">
        <f t="shared" si="2"/>
        <v>0.03</v>
      </c>
      <c r="O92" s="206">
        <v>175</v>
      </c>
      <c r="P92"/>
      <c r="Q92"/>
      <c r="R92"/>
      <c r="S92"/>
      <c r="T92"/>
      <c r="U92"/>
      <c r="V92"/>
      <c r="W92"/>
      <c r="Y92"/>
      <c r="Z92"/>
      <c r="AA92"/>
    </row>
    <row r="93" spans="1:27" ht="18.75">
      <c r="A93" s="120" t="s">
        <v>109</v>
      </c>
      <c r="B93" s="9"/>
      <c r="C93" s="9"/>
      <c r="D93" s="10"/>
      <c r="E93" s="164"/>
      <c r="F93" s="156"/>
      <c r="G93" s="165"/>
      <c r="H93" s="11"/>
      <c r="I93" s="12"/>
      <c r="J93" s="166"/>
      <c r="L93" s="8"/>
      <c r="M93" s="207">
        <v>0</v>
      </c>
      <c r="N93" s="203">
        <f t="shared" si="2"/>
        <v>0.03</v>
      </c>
      <c r="O93" s="206">
        <f t="shared" si="3"/>
        <v>0</v>
      </c>
      <c r="P93" s="8"/>
      <c r="Q93"/>
      <c r="R93"/>
      <c r="S93"/>
      <c r="T93"/>
      <c r="U93"/>
      <c r="V93"/>
      <c r="W93"/>
      <c r="Y93"/>
      <c r="Z93"/>
      <c r="AA93"/>
    </row>
    <row r="94" spans="1:27" ht="18">
      <c r="A94" s="120" t="s">
        <v>110</v>
      </c>
      <c r="B94" s="9"/>
      <c r="C94" s="9"/>
      <c r="D94" s="10"/>
      <c r="E94" s="167"/>
      <c r="F94" s="168"/>
      <c r="G94" s="169"/>
      <c r="H94" s="11"/>
      <c r="I94" s="12"/>
      <c r="J94" s="166"/>
      <c r="L94"/>
      <c r="M94" s="207">
        <v>0</v>
      </c>
      <c r="N94" s="203">
        <f t="shared" si="2"/>
        <v>0.03</v>
      </c>
      <c r="O94" s="206">
        <f t="shared" si="3"/>
        <v>0</v>
      </c>
      <c r="P94"/>
      <c r="Q94" s="8"/>
      <c r="R94" s="15"/>
      <c r="S94"/>
      <c r="T94"/>
      <c r="U94"/>
      <c r="V94"/>
      <c r="W94"/>
      <c r="Y94"/>
      <c r="Z94"/>
      <c r="AA94"/>
    </row>
    <row r="95" spans="1:27" ht="18" customHeight="1" thickBot="1">
      <c r="A95" s="123" t="s">
        <v>111</v>
      </c>
      <c r="B95" s="19"/>
      <c r="C95" s="19"/>
      <c r="D95" s="51"/>
      <c r="E95" s="177"/>
      <c r="F95" s="178"/>
      <c r="G95" s="179"/>
      <c r="H95" s="180"/>
      <c r="I95" s="52"/>
      <c r="J95" s="181"/>
      <c r="L95"/>
      <c r="M95" s="207">
        <v>0</v>
      </c>
      <c r="N95" s="203">
        <f t="shared" si="2"/>
        <v>0.03</v>
      </c>
      <c r="O95" s="206">
        <f t="shared" si="3"/>
        <v>0</v>
      </c>
      <c r="P95"/>
      <c r="Q95"/>
      <c r="R95"/>
      <c r="S95"/>
      <c r="T95"/>
      <c r="U95"/>
      <c r="V95"/>
      <c r="W95"/>
      <c r="Y95"/>
      <c r="Z95"/>
      <c r="AA95"/>
    </row>
    <row r="96" spans="1:27" ht="18">
      <c r="A96" s="17" t="s">
        <v>112</v>
      </c>
      <c r="B96" s="22"/>
      <c r="C96" s="22"/>
      <c r="D96" s="23"/>
      <c r="E96" s="109">
        <v>12</v>
      </c>
      <c r="F96" s="157">
        <v>9.2612</v>
      </c>
      <c r="G96" s="254"/>
      <c r="H96" s="158"/>
      <c r="I96" s="157">
        <v>11.576500000000001</v>
      </c>
      <c r="J96" s="38">
        <v>17.810000000000002</v>
      </c>
      <c r="L96"/>
      <c r="M96" s="207">
        <v>12.000000000000002</v>
      </c>
      <c r="N96" s="203">
        <f t="shared" si="2"/>
        <v>0.03</v>
      </c>
      <c r="O96" s="206">
        <v>13</v>
      </c>
      <c r="P96"/>
      <c r="Q96"/>
      <c r="R96"/>
      <c r="S96"/>
      <c r="T96"/>
      <c r="U96"/>
      <c r="V96"/>
      <c r="W96"/>
      <c r="Y96"/>
      <c r="Z96"/>
      <c r="AA96"/>
    </row>
    <row r="97" spans="1:27" ht="18.75" thickBot="1">
      <c r="A97" s="117" t="s">
        <v>113</v>
      </c>
      <c r="B97" s="22"/>
      <c r="C97" s="22"/>
      <c r="D97" s="23"/>
      <c r="E97" s="170"/>
      <c r="F97" s="98"/>
      <c r="G97" s="171"/>
      <c r="H97" s="172"/>
      <c r="I97" s="173"/>
      <c r="J97" s="174"/>
      <c r="L97"/>
      <c r="M97" s="207">
        <v>0</v>
      </c>
      <c r="N97" s="203">
        <f t="shared" si="2"/>
        <v>0.03</v>
      </c>
      <c r="O97" s="206">
        <f t="shared" si="3"/>
        <v>0</v>
      </c>
      <c r="P97"/>
      <c r="Q97"/>
      <c r="R97"/>
      <c r="S97"/>
      <c r="T97"/>
      <c r="U97"/>
      <c r="V97"/>
      <c r="W97"/>
      <c r="Y97"/>
      <c r="Z97"/>
      <c r="AA97"/>
    </row>
    <row r="98" spans="1:27" ht="18">
      <c r="A98" s="303" t="s">
        <v>89</v>
      </c>
      <c r="B98" s="304"/>
      <c r="C98" s="304"/>
      <c r="D98" s="304"/>
      <c r="E98" s="305"/>
      <c r="F98" s="59"/>
      <c r="G98" s="69" t="s">
        <v>90</v>
      </c>
      <c r="H98" s="59"/>
      <c r="I98" s="134"/>
      <c r="J98" s="135"/>
      <c r="L98"/>
      <c r="M98" s="207">
        <v>0</v>
      </c>
      <c r="N98" s="203">
        <f t="shared" si="2"/>
        <v>0.03</v>
      </c>
      <c r="O98" s="206">
        <f t="shared" si="3"/>
        <v>0</v>
      </c>
      <c r="P98"/>
      <c r="Q98"/>
      <c r="R98"/>
      <c r="S98"/>
      <c r="T98"/>
      <c r="U98"/>
      <c r="V98"/>
      <c r="W98"/>
      <c r="Y98"/>
      <c r="Z98"/>
      <c r="AA98"/>
    </row>
    <row r="99" spans="1:27" ht="18.75" thickBot="1">
      <c r="A99" s="306"/>
      <c r="B99" s="307"/>
      <c r="C99" s="307"/>
      <c r="D99" s="307"/>
      <c r="E99" s="308"/>
      <c r="F99" s="59"/>
      <c r="G99" s="69" t="s">
        <v>91</v>
      </c>
      <c r="H99" s="59"/>
      <c r="I99" s="134"/>
      <c r="J99" s="135"/>
      <c r="L99"/>
      <c r="M99" s="207">
        <v>0</v>
      </c>
      <c r="N99" s="203">
        <f t="shared" si="2"/>
        <v>0.03</v>
      </c>
      <c r="O99" s="206">
        <f t="shared" si="3"/>
        <v>0</v>
      </c>
      <c r="P99"/>
      <c r="Q99"/>
      <c r="R99"/>
      <c r="S99"/>
      <c r="T99"/>
      <c r="U99"/>
      <c r="V99"/>
      <c r="W99"/>
      <c r="Y99"/>
      <c r="Z99"/>
      <c r="AA99"/>
    </row>
    <row r="100" spans="1:27" ht="18">
      <c r="A100" s="13" t="s">
        <v>92</v>
      </c>
      <c r="B100" s="136"/>
      <c r="C100" s="136"/>
      <c r="D100" s="137"/>
      <c r="E100" s="138"/>
      <c r="F100" s="18"/>
      <c r="G100" s="18"/>
      <c r="H100" s="18"/>
      <c r="I100" s="18"/>
      <c r="J100" s="67"/>
      <c r="L100"/>
      <c r="M100" s="207">
        <v>0</v>
      </c>
      <c r="N100" s="203">
        <f t="shared" si="2"/>
        <v>0.03</v>
      </c>
      <c r="O100" s="206">
        <f t="shared" si="3"/>
        <v>0</v>
      </c>
      <c r="P100"/>
      <c r="Q100"/>
      <c r="R100"/>
      <c r="S100"/>
      <c r="T100"/>
      <c r="U100"/>
      <c r="V100"/>
      <c r="W100"/>
      <c r="Y100"/>
      <c r="Z100"/>
      <c r="AA100"/>
    </row>
    <row r="101" spans="1:27" ht="18">
      <c r="A101" s="120" t="s">
        <v>93</v>
      </c>
      <c r="B101" s="9"/>
      <c r="C101" s="9"/>
      <c r="D101" s="10"/>
      <c r="E101" s="139"/>
      <c r="F101" s="140"/>
      <c r="G101" s="140"/>
      <c r="H101" s="140"/>
      <c r="I101" s="140"/>
      <c r="J101" s="141"/>
      <c r="L101"/>
      <c r="M101" s="207">
        <v>0</v>
      </c>
      <c r="N101" s="203">
        <f t="shared" si="2"/>
        <v>0.03</v>
      </c>
      <c r="O101" s="206">
        <f t="shared" si="3"/>
        <v>0</v>
      </c>
      <c r="P101"/>
      <c r="Q101"/>
      <c r="R101"/>
      <c r="S101"/>
      <c r="T101"/>
      <c r="U101"/>
      <c r="V101"/>
      <c r="W101"/>
      <c r="Y101"/>
      <c r="Z101"/>
      <c r="AA101"/>
    </row>
    <row r="102" spans="1:17" s="210" customFormat="1" ht="15.75" customHeight="1">
      <c r="A102" s="215" t="s">
        <v>94</v>
      </c>
      <c r="B102" s="216"/>
      <c r="C102" s="216"/>
      <c r="D102" s="217"/>
      <c r="E102" s="218">
        <v>6</v>
      </c>
      <c r="F102" s="219">
        <v>46.71700000000001</v>
      </c>
      <c r="G102" s="219">
        <v>39.70945000000001</v>
      </c>
      <c r="H102" s="188">
        <v>39.70945000000001</v>
      </c>
      <c r="I102" s="219">
        <v>55.21100000000001</v>
      </c>
      <c r="J102" s="227">
        <v>84.94000000000001</v>
      </c>
      <c r="M102" s="211">
        <v>60.16969696969697</v>
      </c>
      <c r="N102" s="212">
        <f t="shared" si="2"/>
        <v>0.03</v>
      </c>
      <c r="O102" s="213">
        <f t="shared" si="3"/>
        <v>62</v>
      </c>
      <c r="Q102" s="225"/>
    </row>
    <row r="103" spans="1:17" s="210" customFormat="1" ht="24" customHeight="1">
      <c r="A103" s="215" t="s">
        <v>95</v>
      </c>
      <c r="B103" s="216"/>
      <c r="C103" s="216"/>
      <c r="D103" s="217"/>
      <c r="E103" s="218">
        <v>4</v>
      </c>
      <c r="F103" s="187">
        <v>73.84300000000002</v>
      </c>
      <c r="G103" s="219">
        <v>62.76655000000002</v>
      </c>
      <c r="H103" s="188">
        <v>62.76655000000002</v>
      </c>
      <c r="I103" s="219">
        <v>87.26900000000002</v>
      </c>
      <c r="J103" s="227">
        <v>134.26000000000002</v>
      </c>
      <c r="M103" s="211">
        <v>94.54545454545453</v>
      </c>
      <c r="N103" s="212">
        <f t="shared" si="2"/>
        <v>0.03</v>
      </c>
      <c r="O103" s="213">
        <v>98</v>
      </c>
      <c r="Q103" s="225"/>
    </row>
    <row r="104" spans="1:17" s="210" customFormat="1" ht="18.75">
      <c r="A104" s="215" t="s">
        <v>96</v>
      </c>
      <c r="B104" s="216"/>
      <c r="C104" s="216"/>
      <c r="D104" s="217" t="s">
        <v>97</v>
      </c>
      <c r="E104" s="218">
        <v>4</v>
      </c>
      <c r="F104" s="219">
        <v>152.20700000000002</v>
      </c>
      <c r="G104" s="219">
        <v>129.37595000000002</v>
      </c>
      <c r="H104" s="188">
        <v>129.37595000000002</v>
      </c>
      <c r="I104" s="219">
        <v>179.881</v>
      </c>
      <c r="J104" s="227">
        <v>276.74</v>
      </c>
      <c r="M104" s="211">
        <v>195.80606060606058</v>
      </c>
      <c r="N104" s="212">
        <f t="shared" si="2"/>
        <v>0.03</v>
      </c>
      <c r="O104" s="213">
        <f t="shared" si="3"/>
        <v>202</v>
      </c>
      <c r="Q104" s="225"/>
    </row>
    <row r="105" spans="1:17" s="210" customFormat="1" ht="18.75">
      <c r="A105" s="221" t="s">
        <v>120</v>
      </c>
      <c r="B105" s="216"/>
      <c r="C105" s="216"/>
      <c r="D105" s="217"/>
      <c r="E105" s="228">
        <v>10</v>
      </c>
      <c r="F105" s="219">
        <v>35.414500000000004</v>
      </c>
      <c r="G105" s="219">
        <v>30.102325000000004</v>
      </c>
      <c r="H105" s="188">
        <v>30.102325000000004</v>
      </c>
      <c r="I105" s="219">
        <v>41.853500000000004</v>
      </c>
      <c r="J105" s="227">
        <v>64.39</v>
      </c>
      <c r="M105" s="211">
        <v>44.94545454545454</v>
      </c>
      <c r="N105" s="212">
        <f t="shared" si="2"/>
        <v>0.03</v>
      </c>
      <c r="O105" s="213">
        <v>47</v>
      </c>
      <c r="Q105" s="225"/>
    </row>
    <row r="106" spans="1:17" s="210" customFormat="1" ht="18.75">
      <c r="A106" s="215" t="s">
        <v>121</v>
      </c>
      <c r="B106" s="216"/>
      <c r="C106" s="216"/>
      <c r="D106" s="217"/>
      <c r="E106" s="218">
        <v>4</v>
      </c>
      <c r="F106" s="219">
        <v>61.787000000000006</v>
      </c>
      <c r="G106" s="219">
        <v>52.518950000000004</v>
      </c>
      <c r="H106" s="188">
        <v>52.518950000000004</v>
      </c>
      <c r="I106" s="219">
        <v>73.021</v>
      </c>
      <c r="J106" s="227">
        <v>112.34</v>
      </c>
      <c r="M106" s="211">
        <v>79.44242424242425</v>
      </c>
      <c r="N106" s="212">
        <f t="shared" si="2"/>
        <v>0.03</v>
      </c>
      <c r="O106" s="213">
        <f t="shared" si="3"/>
        <v>82</v>
      </c>
      <c r="Q106" s="225"/>
    </row>
    <row r="107" spans="1:17" s="210" customFormat="1" ht="18.75">
      <c r="A107" s="221" t="s">
        <v>98</v>
      </c>
      <c r="B107" s="222"/>
      <c r="C107" s="222"/>
      <c r="D107" s="223"/>
      <c r="E107" s="229">
        <v>6</v>
      </c>
      <c r="F107" s="219">
        <v>39.935500000000005</v>
      </c>
      <c r="G107" s="219">
        <v>33.945175000000006</v>
      </c>
      <c r="H107" s="188">
        <v>33.945175000000006</v>
      </c>
      <c r="I107" s="219">
        <v>47.1965</v>
      </c>
      <c r="J107" s="227">
        <v>72.61</v>
      </c>
      <c r="M107" s="211">
        <v>51.07878787878787</v>
      </c>
      <c r="N107" s="212">
        <f t="shared" si="2"/>
        <v>0.03</v>
      </c>
      <c r="O107" s="213">
        <f t="shared" si="3"/>
        <v>53</v>
      </c>
      <c r="Q107" s="225"/>
    </row>
    <row r="108" spans="1:17" s="210" customFormat="1" ht="18.75">
      <c r="A108" s="230" t="s">
        <v>99</v>
      </c>
      <c r="B108" s="6"/>
      <c r="C108" s="6"/>
      <c r="D108" s="223"/>
      <c r="E108" s="231">
        <v>6</v>
      </c>
      <c r="F108" s="208">
        <v>39.935500000000005</v>
      </c>
      <c r="G108" s="219">
        <v>33.945175000000006</v>
      </c>
      <c r="H108" s="188">
        <v>33.945175000000006</v>
      </c>
      <c r="I108" s="219">
        <v>47.1965</v>
      </c>
      <c r="J108" s="227">
        <v>72.61</v>
      </c>
      <c r="M108" s="211">
        <v>51.07878787878787</v>
      </c>
      <c r="N108" s="212">
        <f t="shared" si="2"/>
        <v>0.03</v>
      </c>
      <c r="O108" s="213">
        <f t="shared" si="3"/>
        <v>53</v>
      </c>
      <c r="Q108" s="225"/>
    </row>
    <row r="109" spans="1:17" s="210" customFormat="1" ht="18.75">
      <c r="A109" s="215" t="s">
        <v>100</v>
      </c>
      <c r="B109" s="216"/>
      <c r="C109" s="216"/>
      <c r="D109" s="223"/>
      <c r="E109" s="228">
        <v>4</v>
      </c>
      <c r="F109" s="232">
        <v>61.787000000000006</v>
      </c>
      <c r="G109" s="219">
        <v>52.518950000000004</v>
      </c>
      <c r="H109" s="188">
        <v>52.518950000000004</v>
      </c>
      <c r="I109" s="219">
        <v>73.021</v>
      </c>
      <c r="J109" s="227">
        <v>112.34</v>
      </c>
      <c r="M109" s="211">
        <v>79.44242424242425</v>
      </c>
      <c r="N109" s="212">
        <f t="shared" si="2"/>
        <v>0.03</v>
      </c>
      <c r="O109" s="213">
        <f t="shared" si="3"/>
        <v>82</v>
      </c>
      <c r="Q109" s="225"/>
    </row>
    <row r="110" spans="1:17" s="210" customFormat="1" ht="18.75">
      <c r="A110" s="215" t="s">
        <v>101</v>
      </c>
      <c r="B110" s="216"/>
      <c r="C110" s="216"/>
      <c r="D110" s="223" t="s">
        <v>97</v>
      </c>
      <c r="E110" s="228">
        <v>4</v>
      </c>
      <c r="F110" s="219">
        <v>218.51500000000001</v>
      </c>
      <c r="G110" s="219">
        <v>185.73775</v>
      </c>
      <c r="H110" s="188">
        <v>185.73775</v>
      </c>
      <c r="I110" s="219">
        <v>258.245</v>
      </c>
      <c r="J110" s="227">
        <v>397.3</v>
      </c>
      <c r="M110" s="211">
        <v>280.9454545454545</v>
      </c>
      <c r="N110" s="212">
        <f t="shared" si="2"/>
        <v>0.03</v>
      </c>
      <c r="O110" s="213">
        <v>290</v>
      </c>
      <c r="Q110" s="225"/>
    </row>
    <row r="111" spans="1:17" s="210" customFormat="1" ht="19.5" thickBot="1">
      <c r="A111" s="215" t="s">
        <v>102</v>
      </c>
      <c r="B111" s="216"/>
      <c r="C111" s="216"/>
      <c r="D111" s="233"/>
      <c r="E111" s="234">
        <v>4</v>
      </c>
      <c r="F111" s="235">
        <v>91.92700000000002</v>
      </c>
      <c r="G111" s="219">
        <v>78.13795000000002</v>
      </c>
      <c r="H111" s="188">
        <v>78.13795000000002</v>
      </c>
      <c r="I111" s="219">
        <v>108.64100000000002</v>
      </c>
      <c r="J111" s="227">
        <v>167.14000000000001</v>
      </c>
      <c r="M111" s="211">
        <v>118.15757575757576</v>
      </c>
      <c r="N111" s="212">
        <f t="shared" si="2"/>
        <v>0.03</v>
      </c>
      <c r="O111" s="213">
        <f t="shared" si="3"/>
        <v>122</v>
      </c>
      <c r="Q111" s="225"/>
    </row>
    <row r="112" spans="1:17" s="210" customFormat="1" ht="19.5" thickBot="1">
      <c r="A112" s="290" t="s">
        <v>144</v>
      </c>
      <c r="B112" s="291"/>
      <c r="C112" s="291"/>
      <c r="D112" s="292" t="s">
        <v>145</v>
      </c>
      <c r="E112" s="293">
        <v>4</v>
      </c>
      <c r="F112" s="235">
        <v>91.92700000000002</v>
      </c>
      <c r="G112" s="219">
        <v>78.13795000000002</v>
      </c>
      <c r="H112" s="188">
        <v>78.13795000000002</v>
      </c>
      <c r="I112" s="219">
        <v>108.64100000000002</v>
      </c>
      <c r="J112" s="227">
        <v>167.14000000000001</v>
      </c>
      <c r="M112" s="211"/>
      <c r="N112" s="212"/>
      <c r="O112" s="213">
        <v>122</v>
      </c>
      <c r="Q112" s="225"/>
    </row>
    <row r="113" spans="1:15" s="210" customFormat="1" ht="18.75" thickBot="1">
      <c r="A113" s="255" t="s">
        <v>116</v>
      </c>
      <c r="B113" s="256"/>
      <c r="C113" s="256"/>
      <c r="D113" s="257"/>
      <c r="E113" s="258"/>
      <c r="F113" s="259"/>
      <c r="G113" s="259"/>
      <c r="H113" s="259"/>
      <c r="I113" s="259"/>
      <c r="J113" s="260"/>
      <c r="M113" s="211">
        <v>0</v>
      </c>
      <c r="N113" s="212">
        <f t="shared" si="2"/>
        <v>0.03</v>
      </c>
      <c r="O113" s="213">
        <f t="shared" si="3"/>
        <v>0</v>
      </c>
    </row>
    <row r="114" spans="1:15" s="210" customFormat="1" ht="18.75" thickBot="1">
      <c r="A114" s="261" t="s">
        <v>103</v>
      </c>
      <c r="B114" s="262"/>
      <c r="C114" s="262"/>
      <c r="D114" s="262"/>
      <c r="E114" s="263" t="s">
        <v>73</v>
      </c>
      <c r="F114" s="264">
        <v>69.322</v>
      </c>
      <c r="G114" s="265">
        <v>58.923700000000004</v>
      </c>
      <c r="H114" s="266">
        <v>58.923700000000004</v>
      </c>
      <c r="I114" s="265">
        <v>81.926</v>
      </c>
      <c r="J114" s="267">
        <v>126.04</v>
      </c>
      <c r="M114" s="211">
        <v>89</v>
      </c>
      <c r="N114" s="212">
        <f t="shared" si="2"/>
        <v>0.03</v>
      </c>
      <c r="O114" s="213">
        <f t="shared" si="3"/>
        <v>92</v>
      </c>
    </row>
    <row r="115" spans="1:15" s="210" customFormat="1" ht="18.75" thickBot="1">
      <c r="A115" s="268" t="s">
        <v>104</v>
      </c>
      <c r="B115" s="269"/>
      <c r="C115" s="270"/>
      <c r="D115" s="270"/>
      <c r="E115" s="271" t="s">
        <v>73</v>
      </c>
      <c r="F115" s="272">
        <v>79.11750000000002</v>
      </c>
      <c r="G115" s="265">
        <v>67.24987500000002</v>
      </c>
      <c r="H115" s="266">
        <v>67.24987500000002</v>
      </c>
      <c r="I115" s="265">
        <v>93.50250000000001</v>
      </c>
      <c r="J115" s="267">
        <v>143.85000000000002</v>
      </c>
      <c r="M115" s="211">
        <v>101.00000000000001</v>
      </c>
      <c r="N115" s="212">
        <f t="shared" si="2"/>
        <v>0.03</v>
      </c>
      <c r="O115" s="213">
        <f t="shared" si="3"/>
        <v>105</v>
      </c>
    </row>
    <row r="116" spans="1:15" s="210" customFormat="1" ht="18">
      <c r="A116" s="175" t="s">
        <v>114</v>
      </c>
      <c r="B116" s="236"/>
      <c r="C116" s="236"/>
      <c r="D116" s="236"/>
      <c r="E116" s="237"/>
      <c r="F116" s="238"/>
      <c r="G116" s="238"/>
      <c r="H116" s="238"/>
      <c r="I116" s="237"/>
      <c r="J116" s="239"/>
      <c r="M116" s="211">
        <v>0</v>
      </c>
      <c r="N116" s="212">
        <f t="shared" si="2"/>
        <v>0.03</v>
      </c>
      <c r="O116" s="213">
        <f t="shared" si="3"/>
        <v>0</v>
      </c>
    </row>
    <row r="117" spans="1:17" s="210" customFormat="1" ht="18.75" customHeight="1" thickBot="1">
      <c r="A117" s="230" t="s">
        <v>115</v>
      </c>
      <c r="B117" s="6"/>
      <c r="C117" s="6"/>
      <c r="D117" s="6"/>
      <c r="E117" s="240" t="s">
        <v>73</v>
      </c>
      <c r="F117" s="7">
        <v>15.042600000000002</v>
      </c>
      <c r="G117" s="219">
        <v>12.78621</v>
      </c>
      <c r="H117" s="188">
        <v>12.78621</v>
      </c>
      <c r="I117" s="7">
        <v>20.056800000000003</v>
      </c>
      <c r="J117" s="227">
        <v>36.99</v>
      </c>
      <c r="M117" s="211"/>
      <c r="N117" s="212">
        <f t="shared" si="2"/>
        <v>0.03</v>
      </c>
      <c r="O117" s="213">
        <v>27</v>
      </c>
      <c r="Q117" s="241"/>
    </row>
    <row r="118" spans="1:15" s="210" customFormat="1" ht="18.75" thickBot="1">
      <c r="A118" s="255" t="s">
        <v>118</v>
      </c>
      <c r="B118" s="273"/>
      <c r="C118" s="273"/>
      <c r="D118" s="273"/>
      <c r="E118" s="274"/>
      <c r="F118" s="347"/>
      <c r="G118" s="275"/>
      <c r="H118" s="275"/>
      <c r="I118" s="345"/>
      <c r="J118" s="346"/>
      <c r="M118" s="211">
        <v>0</v>
      </c>
      <c r="N118" s="212">
        <f t="shared" si="2"/>
        <v>0.03</v>
      </c>
      <c r="O118" s="213">
        <f t="shared" si="3"/>
        <v>0</v>
      </c>
    </row>
    <row r="119" spans="1:15" s="210" customFormat="1" ht="18.75" thickBot="1">
      <c r="A119" s="261" t="s">
        <v>74</v>
      </c>
      <c r="B119" s="276"/>
      <c r="C119" s="276"/>
      <c r="D119" s="277"/>
      <c r="E119" s="263" t="s">
        <v>73</v>
      </c>
      <c r="F119" s="271">
        <v>3.5620000000000007</v>
      </c>
      <c r="G119" s="265">
        <v>3.0277000000000007</v>
      </c>
      <c r="H119" s="266">
        <v>3.0277000000000007</v>
      </c>
      <c r="I119" s="271">
        <v>4.452500000000001</v>
      </c>
      <c r="J119" s="344">
        <v>6.8500000000000005</v>
      </c>
      <c r="M119" s="211">
        <v>4.2</v>
      </c>
      <c r="N119" s="212">
        <f t="shared" si="2"/>
        <v>0.03</v>
      </c>
      <c r="O119" s="213">
        <f t="shared" si="3"/>
        <v>5</v>
      </c>
    </row>
    <row r="120" spans="1:15" s="210" customFormat="1" ht="18.75" thickBot="1">
      <c r="A120" s="261" t="s">
        <v>5</v>
      </c>
      <c r="B120" s="276"/>
      <c r="C120" s="276"/>
      <c r="D120" s="262"/>
      <c r="E120" s="263" t="s">
        <v>73</v>
      </c>
      <c r="F120" s="271">
        <v>5.699200000000001</v>
      </c>
      <c r="G120" s="265">
        <v>4.844320000000001</v>
      </c>
      <c r="H120" s="266">
        <v>4.844320000000001</v>
      </c>
      <c r="I120" s="265">
        <v>7.1240000000000006</v>
      </c>
      <c r="J120" s="267">
        <v>10.96</v>
      </c>
      <c r="M120" s="211">
        <v>7</v>
      </c>
      <c r="N120" s="212">
        <f t="shared" si="2"/>
        <v>0.03</v>
      </c>
      <c r="O120" s="213">
        <v>8</v>
      </c>
    </row>
    <row r="121" spans="1:15" s="210" customFormat="1" ht="18" customHeight="1" thickBot="1">
      <c r="A121" s="278" t="s">
        <v>6</v>
      </c>
      <c r="B121" s="279"/>
      <c r="C121" s="279"/>
      <c r="D121" s="280"/>
      <c r="E121" s="281" t="s">
        <v>73</v>
      </c>
      <c r="F121" s="282">
        <v>9.2612</v>
      </c>
      <c r="G121" s="265">
        <v>7.87202</v>
      </c>
      <c r="H121" s="266">
        <v>7.87202</v>
      </c>
      <c r="I121" s="282">
        <v>11.576500000000001</v>
      </c>
      <c r="J121" s="267">
        <v>17.810000000000002</v>
      </c>
      <c r="M121" s="211">
        <v>12.000000000000002</v>
      </c>
      <c r="N121" s="212">
        <f t="shared" si="2"/>
        <v>0.03</v>
      </c>
      <c r="O121" s="213">
        <v>13</v>
      </c>
    </row>
    <row r="122" spans="1:15" s="210" customFormat="1" ht="18.75" customHeight="1" thickBot="1">
      <c r="A122" s="283" t="s">
        <v>117</v>
      </c>
      <c r="B122" s="284"/>
      <c r="C122" s="284"/>
      <c r="D122" s="285"/>
      <c r="E122" s="286" t="s">
        <v>73</v>
      </c>
      <c r="F122" s="254">
        <v>11.398400000000002</v>
      </c>
      <c r="G122" s="265">
        <v>9.688640000000001</v>
      </c>
      <c r="H122" s="266">
        <v>9.688640000000001</v>
      </c>
      <c r="I122" s="287">
        <v>14.248000000000001</v>
      </c>
      <c r="J122" s="267">
        <v>21.92</v>
      </c>
      <c r="M122" s="211">
        <v>14.999999999999998</v>
      </c>
      <c r="N122" s="212">
        <f t="shared" si="2"/>
        <v>0.03</v>
      </c>
      <c r="O122" s="213">
        <v>16</v>
      </c>
    </row>
    <row r="123" spans="1:15" s="210" customFormat="1" ht="18.75" thickBot="1">
      <c r="A123" s="175" t="s">
        <v>119</v>
      </c>
      <c r="B123" s="242"/>
      <c r="C123" s="242"/>
      <c r="D123" s="242"/>
      <c r="E123" s="244"/>
      <c r="F123" s="245"/>
      <c r="G123" s="246"/>
      <c r="H123" s="246"/>
      <c r="I123" s="247"/>
      <c r="J123" s="248"/>
      <c r="M123" s="211">
        <v>0</v>
      </c>
      <c r="N123" s="212">
        <f t="shared" si="2"/>
        <v>0.03</v>
      </c>
      <c r="O123" s="213">
        <f t="shared" si="3"/>
        <v>0</v>
      </c>
    </row>
    <row r="124" spans="1:15" s="210" customFormat="1" ht="19.5" thickBot="1">
      <c r="A124" s="243" t="s">
        <v>80</v>
      </c>
      <c r="B124" s="176"/>
      <c r="C124" s="176"/>
      <c r="D124" s="176"/>
      <c r="E124" s="340"/>
      <c r="F124" s="341">
        <v>17.81</v>
      </c>
      <c r="G124" s="341">
        <v>15.138499999999999</v>
      </c>
      <c r="H124" s="342">
        <v>15.138499999999999</v>
      </c>
      <c r="I124" s="343">
        <v>22.2625</v>
      </c>
      <c r="J124" s="339">
        <v>34.25</v>
      </c>
      <c r="M124" s="211">
        <v>24.2424242424242</v>
      </c>
      <c r="N124" s="212">
        <f t="shared" si="2"/>
        <v>0.03</v>
      </c>
      <c r="O124" s="213">
        <f t="shared" si="3"/>
        <v>25</v>
      </c>
    </row>
    <row r="125" spans="13:15" s="210" customFormat="1" ht="18">
      <c r="M125" s="204"/>
      <c r="N125" s="212">
        <f t="shared" si="2"/>
        <v>0.03</v>
      </c>
      <c r="O125" s="204"/>
    </row>
    <row r="126" spans="13:15" s="210" customFormat="1" ht="18">
      <c r="M126" s="204"/>
      <c r="N126" s="204"/>
      <c r="O126" s="204"/>
    </row>
    <row r="127" spans="12:27" ht="18">
      <c r="L127"/>
      <c r="M127" s="204"/>
      <c r="N127" s="204"/>
      <c r="O127" s="204"/>
      <c r="P127"/>
      <c r="Q127"/>
      <c r="R127"/>
      <c r="S127"/>
      <c r="T127"/>
      <c r="U127"/>
      <c r="V127"/>
      <c r="W127"/>
      <c r="Y127"/>
      <c r="Z127"/>
      <c r="AA127"/>
    </row>
    <row r="128" spans="12:27" ht="18">
      <c r="L128"/>
      <c r="M128" s="204"/>
      <c r="N128" s="204"/>
      <c r="O128" s="204"/>
      <c r="P128"/>
      <c r="Q128"/>
      <c r="R128"/>
      <c r="S128"/>
      <c r="T128"/>
      <c r="U128"/>
      <c r="V128"/>
      <c r="W128"/>
      <c r="Y128"/>
      <c r="Z128"/>
      <c r="AA128"/>
    </row>
    <row r="129" spans="12:27" ht="18">
      <c r="L129"/>
      <c r="M129" s="204"/>
      <c r="N129" s="204"/>
      <c r="O129" s="204"/>
      <c r="P129"/>
      <c r="Q129"/>
      <c r="R129"/>
      <c r="S129"/>
      <c r="T129"/>
      <c r="U129"/>
      <c r="V129"/>
      <c r="W129"/>
      <c r="Y129"/>
      <c r="Z129"/>
      <c r="AA129"/>
    </row>
    <row r="130" spans="12:27" ht="18">
      <c r="L130"/>
      <c r="M130" s="204"/>
      <c r="N130" s="204"/>
      <c r="O130" s="204"/>
      <c r="P130"/>
      <c r="Q130"/>
      <c r="R130"/>
      <c r="S130"/>
      <c r="T130"/>
      <c r="U130"/>
      <c r="V130"/>
      <c r="W130"/>
      <c r="Y130"/>
      <c r="Z130"/>
      <c r="AA130"/>
    </row>
    <row r="131" spans="12:27" ht="18">
      <c r="L131"/>
      <c r="M131" s="204"/>
      <c r="N131" s="204"/>
      <c r="O131" s="204"/>
      <c r="P131"/>
      <c r="Q131"/>
      <c r="R131"/>
      <c r="S131"/>
      <c r="T131"/>
      <c r="U131"/>
      <c r="V131"/>
      <c r="W131"/>
      <c r="Y131"/>
      <c r="Z131"/>
      <c r="AA131"/>
    </row>
    <row r="132" spans="12:27" ht="18">
      <c r="L132"/>
      <c r="M132" s="204"/>
      <c r="N132" s="204"/>
      <c r="O132" s="204"/>
      <c r="P132"/>
      <c r="Q132"/>
      <c r="R132"/>
      <c r="S132"/>
      <c r="T132"/>
      <c r="U132"/>
      <c r="V132"/>
      <c r="W132"/>
      <c r="Y132"/>
      <c r="Z132"/>
      <c r="AA132"/>
    </row>
    <row r="133" spans="12:27" ht="18">
      <c r="L133"/>
      <c r="M133" s="204"/>
      <c r="N133" s="204"/>
      <c r="O133" s="204"/>
      <c r="P133"/>
      <c r="Q133"/>
      <c r="R133"/>
      <c r="S133"/>
      <c r="T133"/>
      <c r="U133"/>
      <c r="V133"/>
      <c r="W133"/>
      <c r="Y133"/>
      <c r="Z133"/>
      <c r="AA133"/>
    </row>
    <row r="134" spans="12:27" ht="18">
      <c r="L134"/>
      <c r="M134" s="204"/>
      <c r="N134" s="204"/>
      <c r="O134" s="204"/>
      <c r="P134"/>
      <c r="Q134"/>
      <c r="R134"/>
      <c r="S134"/>
      <c r="T134"/>
      <c r="U134"/>
      <c r="V134"/>
      <c r="W134"/>
      <c r="Y134"/>
      <c r="Z134"/>
      <c r="AA134"/>
    </row>
    <row r="135" spans="12:27" ht="18">
      <c r="L135"/>
      <c r="M135" s="204"/>
      <c r="N135" s="204"/>
      <c r="O135" s="204"/>
      <c r="P135"/>
      <c r="Q135"/>
      <c r="R135"/>
      <c r="S135"/>
      <c r="T135"/>
      <c r="U135"/>
      <c r="V135"/>
      <c r="W135"/>
      <c r="Y135"/>
      <c r="Z135"/>
      <c r="AA135"/>
    </row>
    <row r="136" spans="12:27" ht="18">
      <c r="L136"/>
      <c r="M136" s="204"/>
      <c r="N136" s="204"/>
      <c r="O136" s="204"/>
      <c r="P136"/>
      <c r="Q136"/>
      <c r="R136"/>
      <c r="S136"/>
      <c r="T136"/>
      <c r="U136"/>
      <c r="V136"/>
      <c r="W136"/>
      <c r="Y136"/>
      <c r="Z136"/>
      <c r="AA136"/>
    </row>
    <row r="137" spans="12:27" ht="18">
      <c r="L137"/>
      <c r="M137" s="204"/>
      <c r="N137" s="204"/>
      <c r="O137" s="204"/>
      <c r="P137"/>
      <c r="Q137"/>
      <c r="R137"/>
      <c r="S137"/>
      <c r="T137"/>
      <c r="U137"/>
      <c r="V137"/>
      <c r="W137"/>
      <c r="Y137"/>
      <c r="Z137"/>
      <c r="AA137"/>
    </row>
    <row r="138" spans="12:27" ht="18">
      <c r="L138"/>
      <c r="M138" s="204"/>
      <c r="N138" s="204"/>
      <c r="O138" s="204"/>
      <c r="P138"/>
      <c r="Q138"/>
      <c r="R138"/>
      <c r="S138"/>
      <c r="T138"/>
      <c r="U138"/>
      <c r="V138"/>
      <c r="W138"/>
      <c r="Y138"/>
      <c r="Z138"/>
      <c r="AA138"/>
    </row>
    <row r="139" spans="12:27" ht="18">
      <c r="L139"/>
      <c r="M139" s="204"/>
      <c r="N139" s="204"/>
      <c r="O139" s="204"/>
      <c r="P139"/>
      <c r="Q139"/>
      <c r="R139"/>
      <c r="S139"/>
      <c r="T139"/>
      <c r="U139"/>
      <c r="V139"/>
      <c r="W139"/>
      <c r="Y139"/>
      <c r="Z139"/>
      <c r="AA139"/>
    </row>
    <row r="140" spans="12:27" ht="18">
      <c r="L140"/>
      <c r="M140" s="204"/>
      <c r="N140" s="204"/>
      <c r="O140" s="204"/>
      <c r="P140"/>
      <c r="Q140"/>
      <c r="R140"/>
      <c r="S140"/>
      <c r="T140"/>
      <c r="U140"/>
      <c r="V140"/>
      <c r="W140"/>
      <c r="Y140"/>
      <c r="Z140"/>
      <c r="AA140"/>
    </row>
    <row r="141" spans="12:27" ht="18">
      <c r="L141"/>
      <c r="M141" s="204"/>
      <c r="N141" s="204"/>
      <c r="O141" s="204"/>
      <c r="P141"/>
      <c r="Q141"/>
      <c r="R141"/>
      <c r="S141"/>
      <c r="T141"/>
      <c r="U141"/>
      <c r="V141"/>
      <c r="W141"/>
      <c r="Y141"/>
      <c r="Z141"/>
      <c r="AA141"/>
    </row>
    <row r="142" spans="12:27" ht="18">
      <c r="L142"/>
      <c r="M142" s="204"/>
      <c r="N142" s="204"/>
      <c r="O142" s="204"/>
      <c r="P142"/>
      <c r="Q142"/>
      <c r="R142"/>
      <c r="S142"/>
      <c r="T142"/>
      <c r="U142"/>
      <c r="V142"/>
      <c r="W142"/>
      <c r="Y142"/>
      <c r="Z142"/>
      <c r="AA142"/>
    </row>
    <row r="143" spans="12:27" ht="18">
      <c r="L143"/>
      <c r="M143" s="204"/>
      <c r="N143" s="204"/>
      <c r="O143" s="204"/>
      <c r="P143"/>
      <c r="Q143"/>
      <c r="R143"/>
      <c r="S143"/>
      <c r="T143"/>
      <c r="U143"/>
      <c r="V143"/>
      <c r="W143"/>
      <c r="Y143"/>
      <c r="Z143"/>
      <c r="AA143"/>
    </row>
    <row r="144" spans="12:27" ht="18">
      <c r="L144"/>
      <c r="M144" s="204"/>
      <c r="N144" s="204"/>
      <c r="O144" s="204"/>
      <c r="P144"/>
      <c r="Q144"/>
      <c r="R144"/>
      <c r="S144"/>
      <c r="T144"/>
      <c r="U144"/>
      <c r="V144"/>
      <c r="W144"/>
      <c r="Y144"/>
      <c r="Z144"/>
      <c r="AA144"/>
    </row>
    <row r="145" spans="12:27" ht="18">
      <c r="L145"/>
      <c r="M145" s="204"/>
      <c r="N145" s="204"/>
      <c r="O145" s="204"/>
      <c r="P145"/>
      <c r="Q145"/>
      <c r="R145"/>
      <c r="S145"/>
      <c r="T145"/>
      <c r="U145"/>
      <c r="V145"/>
      <c r="W145"/>
      <c r="Y145"/>
      <c r="Z145"/>
      <c r="AA145"/>
    </row>
    <row r="146" spans="12:27" ht="18">
      <c r="L146"/>
      <c r="M146" s="204"/>
      <c r="N146" s="204"/>
      <c r="O146" s="204"/>
      <c r="P146"/>
      <c r="Q146"/>
      <c r="R146"/>
      <c r="S146"/>
      <c r="T146"/>
      <c r="U146"/>
      <c r="V146"/>
      <c r="W146"/>
      <c r="Y146"/>
      <c r="Z146"/>
      <c r="AA146"/>
    </row>
    <row r="147" spans="12:27" ht="18">
      <c r="L147"/>
      <c r="M147" s="204"/>
      <c r="N147" s="204"/>
      <c r="O147" s="204"/>
      <c r="P147"/>
      <c r="Q147"/>
      <c r="R147"/>
      <c r="S147"/>
      <c r="T147"/>
      <c r="U147"/>
      <c r="V147"/>
      <c r="W147"/>
      <c r="Y147"/>
      <c r="Z147"/>
      <c r="AA147"/>
    </row>
    <row r="148" spans="12:27" ht="18">
      <c r="L148"/>
      <c r="M148" s="204"/>
      <c r="N148" s="204"/>
      <c r="O148" s="204"/>
      <c r="P148"/>
      <c r="Q148"/>
      <c r="R148"/>
      <c r="S148"/>
      <c r="T148"/>
      <c r="U148"/>
      <c r="V148"/>
      <c r="W148"/>
      <c r="Y148"/>
      <c r="Z148"/>
      <c r="AA148"/>
    </row>
    <row r="149" spans="12:27" ht="18">
      <c r="L149"/>
      <c r="M149" s="204"/>
      <c r="N149" s="204"/>
      <c r="O149" s="204"/>
      <c r="P149"/>
      <c r="Q149"/>
      <c r="R149"/>
      <c r="S149"/>
      <c r="T149"/>
      <c r="U149"/>
      <c r="V149"/>
      <c r="W149"/>
      <c r="Y149"/>
      <c r="Z149"/>
      <c r="AA149"/>
    </row>
    <row r="150" spans="12:27" ht="18">
      <c r="L150"/>
      <c r="M150" s="204"/>
      <c r="N150" s="204"/>
      <c r="O150" s="204"/>
      <c r="P150"/>
      <c r="Q150"/>
      <c r="R150"/>
      <c r="S150"/>
      <c r="T150"/>
      <c r="U150"/>
      <c r="V150"/>
      <c r="W150"/>
      <c r="Y150"/>
      <c r="Z150"/>
      <c r="AA150"/>
    </row>
    <row r="151" spans="12:27" ht="18">
      <c r="L151"/>
      <c r="M151" s="204"/>
      <c r="N151" s="204"/>
      <c r="O151" s="204"/>
      <c r="P151"/>
      <c r="Q151"/>
      <c r="R151"/>
      <c r="S151"/>
      <c r="T151"/>
      <c r="U151"/>
      <c r="V151"/>
      <c r="W151"/>
      <c r="Y151"/>
      <c r="Z151"/>
      <c r="AA151"/>
    </row>
    <row r="152" spans="12:27" ht="18">
      <c r="L152"/>
      <c r="M152" s="202"/>
      <c r="N152" s="202"/>
      <c r="O152" s="202"/>
      <c r="P152"/>
      <c r="Q152"/>
      <c r="R152"/>
      <c r="S152"/>
      <c r="T152"/>
      <c r="U152"/>
      <c r="V152"/>
      <c r="W152"/>
      <c r="Y152"/>
      <c r="Z152"/>
      <c r="AA152"/>
    </row>
    <row r="153" spans="12:27" ht="18">
      <c r="L153"/>
      <c r="M153" s="202"/>
      <c r="N153" s="202"/>
      <c r="O153" s="202"/>
      <c r="P153"/>
      <c r="Q153"/>
      <c r="R153"/>
      <c r="S153"/>
      <c r="T153"/>
      <c r="U153"/>
      <c r="V153"/>
      <c r="W153"/>
      <c r="Y153"/>
      <c r="Z153"/>
      <c r="AA153"/>
    </row>
    <row r="154" spans="1:18" s="4" customFormat="1" ht="18">
      <c r="A154"/>
      <c r="B154"/>
      <c r="C154"/>
      <c r="D154"/>
      <c r="E154"/>
      <c r="F154"/>
      <c r="G154"/>
      <c r="H154"/>
      <c r="I154"/>
      <c r="J154"/>
      <c r="M154" s="202"/>
      <c r="N154" s="202"/>
      <c r="O154" s="202"/>
      <c r="Q154"/>
      <c r="R154"/>
    </row>
    <row r="155" spans="1:18" s="1" customFormat="1" ht="18">
      <c r="A155"/>
      <c r="B155"/>
      <c r="C155"/>
      <c r="D155"/>
      <c r="E155"/>
      <c r="F155"/>
      <c r="G155"/>
      <c r="H155"/>
      <c r="I155"/>
      <c r="J155"/>
      <c r="M155" s="185"/>
      <c r="N155" s="185"/>
      <c r="O155" s="185"/>
      <c r="Q155" s="4"/>
      <c r="R155" s="4"/>
    </row>
    <row r="156" spans="17:18" ht="18">
      <c r="Q156" s="1"/>
      <c r="R156" s="1"/>
    </row>
    <row r="163" ht="18" customHeight="1"/>
  </sheetData>
  <sheetProtection/>
  <autoFilter ref="A7:O163"/>
  <mergeCells count="12">
    <mergeCell ref="A1:J1"/>
    <mergeCell ref="A2:J2"/>
    <mergeCell ref="A3:J3"/>
    <mergeCell ref="A10:D13"/>
    <mergeCell ref="A4:J4"/>
    <mergeCell ref="A14:D15"/>
    <mergeCell ref="A66:E67"/>
    <mergeCell ref="A74:D77"/>
    <mergeCell ref="A90:E91"/>
    <mergeCell ref="A98:E99"/>
    <mergeCell ref="A78:E79"/>
    <mergeCell ref="Q62:Q63"/>
  </mergeCells>
  <printOptions horizontalCentered="1"/>
  <pageMargins left="0.17" right="0.17" top="0.47" bottom="0.47" header="0.16" footer="0.17"/>
  <pageSetup fitToHeight="8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Dekorra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Bailey</dc:creator>
  <cp:keywords/>
  <dc:description/>
  <cp:lastModifiedBy>Windows User</cp:lastModifiedBy>
  <cp:lastPrinted>2018-01-05T13:52:48Z</cp:lastPrinted>
  <dcterms:created xsi:type="dcterms:W3CDTF">2001-04-17T00:00:18Z</dcterms:created>
  <dcterms:modified xsi:type="dcterms:W3CDTF">2019-01-29T19:45:27Z</dcterms:modified>
  <cp:category/>
  <cp:version/>
  <cp:contentType/>
  <cp:contentStatus/>
</cp:coreProperties>
</file>